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I092-SfK\VIS-Import\vis_Junge Szene-Subkultur 2025_3\sonstiges\"/>
    </mc:Choice>
  </mc:AlternateContent>
  <bookViews>
    <workbookView xWindow="0" yWindow="36" windowWidth="15960" windowHeight="18084"/>
  </bookViews>
  <sheets>
    <sheet name="Online-Antrag" sheetId="4" r:id="rId1"/>
    <sheet name="Ausgaben" sheetId="1" r:id="rId2"/>
    <sheet name="Einnahmen" sheetId="2" r:id="rId3"/>
    <sheet name="CSV-Basis" sheetId="3" state="hidden" r:id="rId4"/>
  </sheets>
  <calcPr calcId="162913"/>
</workbook>
</file>

<file path=xl/calcChain.xml><?xml version="1.0" encoding="utf-8"?>
<calcChain xmlns="http://schemas.openxmlformats.org/spreadsheetml/2006/main">
  <c r="S39" i="2" l="1"/>
  <c r="Q39" i="2"/>
  <c r="K39" i="2"/>
  <c r="W42" i="2"/>
  <c r="U42" i="2"/>
  <c r="S42" i="2"/>
  <c r="Q42" i="2"/>
  <c r="K42" i="2"/>
  <c r="B62" i="4" l="1"/>
  <c r="B43" i="4"/>
  <c r="B44" i="4"/>
  <c r="B30" i="4"/>
  <c r="B82" i="3" l="1"/>
  <c r="B35" i="3"/>
  <c r="B23" i="3"/>
  <c r="S34" i="2"/>
  <c r="B86" i="3" s="1"/>
  <c r="Q34" i="2"/>
  <c r="B85" i="3" s="1"/>
  <c r="K34" i="2"/>
  <c r="G34" i="2"/>
  <c r="S29" i="2"/>
  <c r="B84" i="3" s="1"/>
  <c r="Q29" i="2"/>
  <c r="B83" i="3" s="1"/>
  <c r="O29" i="2"/>
  <c r="W29" i="2" s="1"/>
  <c r="K29" i="2"/>
  <c r="G29" i="2"/>
  <c r="M29" i="2" s="1"/>
  <c r="S23" i="2"/>
  <c r="U23" i="2" s="1"/>
  <c r="Q23" i="2"/>
  <c r="B81" i="3" s="1"/>
  <c r="O23" i="2"/>
  <c r="W23" i="2" s="1"/>
  <c r="M23" i="2"/>
  <c r="K23" i="2"/>
  <c r="B31" i="3" s="1"/>
  <c r="G23" i="2"/>
  <c r="G18" i="2"/>
  <c r="S17" i="2"/>
  <c r="B80" i="3" s="1"/>
  <c r="Q17" i="2"/>
  <c r="B79" i="3" s="1"/>
  <c r="K17" i="2"/>
  <c r="B27" i="3" s="1"/>
  <c r="G17" i="2"/>
  <c r="M17" i="2" s="1"/>
  <c r="S12" i="2"/>
  <c r="U12" i="2" s="1"/>
  <c r="Q12" i="2"/>
  <c r="B77" i="3" s="1"/>
  <c r="K12" i="2"/>
  <c r="O12" i="2" s="1"/>
  <c r="W12" i="2" s="1"/>
  <c r="G12" i="2"/>
  <c r="B5" i="2"/>
  <c r="G4" i="2"/>
  <c r="B4" i="2"/>
  <c r="I1" i="2"/>
  <c r="B1" i="2"/>
  <c r="Q118" i="1"/>
  <c r="I118" i="1"/>
  <c r="S108" i="1"/>
  <c r="Q108" i="1"/>
  <c r="U108" i="1" s="1"/>
  <c r="K108" i="1"/>
  <c r="O108" i="1" s="1"/>
  <c r="W108" i="1" s="1"/>
  <c r="I108" i="1"/>
  <c r="M108" i="1" s="1"/>
  <c r="S103" i="1"/>
  <c r="S102" i="1" s="1"/>
  <c r="Q103" i="1"/>
  <c r="U103" i="1" s="1"/>
  <c r="K103" i="1"/>
  <c r="O103" i="1" s="1"/>
  <c r="I103" i="1"/>
  <c r="M103" i="1" s="1"/>
  <c r="M102" i="1" s="1"/>
  <c r="S94" i="1"/>
  <c r="B76" i="3" s="1"/>
  <c r="Q94" i="1"/>
  <c r="K94" i="1"/>
  <c r="O94" i="1" s="1"/>
  <c r="I94" i="1"/>
  <c r="M94" i="1" s="1"/>
  <c r="B21" i="3" s="1"/>
  <c r="S88" i="1"/>
  <c r="B74" i="3" s="1"/>
  <c r="Q88" i="1"/>
  <c r="B73" i="3" s="1"/>
  <c r="K88" i="1"/>
  <c r="O88" i="1" s="1"/>
  <c r="I88" i="1"/>
  <c r="M88" i="1" s="1"/>
  <c r="Q87" i="1"/>
  <c r="Q41" i="2" s="1"/>
  <c r="B89" i="3" s="1"/>
  <c r="K87" i="1"/>
  <c r="K41" i="2" s="1"/>
  <c r="B47" i="3" s="1"/>
  <c r="I82" i="1"/>
  <c r="I81" i="1"/>
  <c r="I80" i="1"/>
  <c r="I79" i="1"/>
  <c r="S77" i="1"/>
  <c r="B72" i="3" s="1"/>
  <c r="Q77" i="1"/>
  <c r="B71" i="3" s="1"/>
  <c r="K77" i="1"/>
  <c r="O77" i="1" s="1"/>
  <c r="B18" i="3" s="1"/>
  <c r="S69" i="1"/>
  <c r="B70" i="3" s="1"/>
  <c r="Q69" i="1"/>
  <c r="B69" i="3" s="1"/>
  <c r="K69" i="1"/>
  <c r="O69" i="1" s="1"/>
  <c r="B16" i="3" s="1"/>
  <c r="I69" i="1"/>
  <c r="M69" i="1" s="1"/>
  <c r="B15" i="3" s="1"/>
  <c r="S63" i="1"/>
  <c r="B68" i="3" s="1"/>
  <c r="Q63" i="1"/>
  <c r="B67" i="3" s="1"/>
  <c r="O63" i="1"/>
  <c r="B14" i="3" s="1"/>
  <c r="K63" i="1"/>
  <c r="I63" i="1"/>
  <c r="M63" i="1" s="1"/>
  <c r="B13" i="3" s="1"/>
  <c r="S54" i="1"/>
  <c r="Q54" i="1"/>
  <c r="K54" i="1"/>
  <c r="K40" i="1" s="1"/>
  <c r="I54" i="1"/>
  <c r="I51" i="1"/>
  <c r="I50" i="1"/>
  <c r="I49" i="1"/>
  <c r="I48" i="1"/>
  <c r="I47" i="1"/>
  <c r="I46" i="1"/>
  <c r="I45" i="1"/>
  <c r="I44" i="1"/>
  <c r="I43" i="1"/>
  <c r="I42" i="1"/>
  <c r="S41" i="1"/>
  <c r="S40" i="1" s="1"/>
  <c r="Q41" i="1"/>
  <c r="Q40" i="1" s="1"/>
  <c r="B65" i="3" s="1"/>
  <c r="K41" i="1"/>
  <c r="S34" i="1"/>
  <c r="U34" i="1" s="1"/>
  <c r="Q34" i="1"/>
  <c r="B63" i="3" s="1"/>
  <c r="K34" i="1"/>
  <c r="O34" i="1" s="1"/>
  <c r="B10" i="3" s="1"/>
  <c r="I34" i="1"/>
  <c r="M34" i="1" s="1"/>
  <c r="B9" i="3" s="1"/>
  <c r="S28" i="1"/>
  <c r="U28" i="1" s="1"/>
  <c r="Q28" i="1"/>
  <c r="B61" i="3" s="1"/>
  <c r="K28" i="1"/>
  <c r="O28" i="1" s="1"/>
  <c r="B8" i="3" s="1"/>
  <c r="I28" i="1"/>
  <c r="M28" i="1" s="1"/>
  <c r="B7" i="3" s="1"/>
  <c r="S23" i="1"/>
  <c r="B60" i="3" s="1"/>
  <c r="Q23" i="1"/>
  <c r="B59" i="3" s="1"/>
  <c r="K23" i="1"/>
  <c r="O23" i="1" s="1"/>
  <c r="I23" i="1"/>
  <c r="M23" i="1" s="1"/>
  <c r="S16" i="1"/>
  <c r="U16" i="1" s="1"/>
  <c r="Q16" i="1"/>
  <c r="B57" i="3" s="1"/>
  <c r="K16" i="1"/>
  <c r="K10" i="1" s="1"/>
  <c r="O10" i="1" s="1"/>
  <c r="I16" i="1"/>
  <c r="M16" i="1" s="1"/>
  <c r="B3" i="3" s="1"/>
  <c r="S11" i="1"/>
  <c r="U11" i="1" s="1"/>
  <c r="Q11" i="1"/>
  <c r="K11" i="1"/>
  <c r="O11" i="1" s="1"/>
  <c r="B2" i="3" s="1"/>
  <c r="I11" i="1"/>
  <c r="M11" i="1" s="1"/>
  <c r="B1" i="3" s="1"/>
  <c r="B53" i="4" l="1"/>
  <c r="B54" i="4"/>
  <c r="M34" i="2"/>
  <c r="B61" i="4"/>
  <c r="M12" i="2"/>
  <c r="B15" i="4"/>
  <c r="Q11" i="2"/>
  <c r="U34" i="2"/>
  <c r="O17" i="2"/>
  <c r="W17" i="2" s="1"/>
  <c r="K11" i="2"/>
  <c r="O11" i="2" s="1"/>
  <c r="B39" i="3"/>
  <c r="U29" i="2"/>
  <c r="B78" i="3"/>
  <c r="S11" i="2"/>
  <c r="U11" i="2" s="1"/>
  <c r="O34" i="2"/>
  <c r="W34" i="2" s="1"/>
  <c r="I77" i="1"/>
  <c r="M77" i="1" s="1"/>
  <c r="B17" i="3" s="1"/>
  <c r="O16" i="1"/>
  <c r="B4" i="3" s="1"/>
  <c r="U94" i="1"/>
  <c r="S87" i="1"/>
  <c r="S41" i="2" s="1"/>
  <c r="K102" i="1"/>
  <c r="B75" i="3"/>
  <c r="I10" i="1"/>
  <c r="M10" i="1" s="1"/>
  <c r="Q22" i="1"/>
  <c r="Q40" i="2" s="1"/>
  <c r="Q102" i="1"/>
  <c r="U102" i="1" s="1"/>
  <c r="Q10" i="1"/>
  <c r="G11" i="2"/>
  <c r="M11" i="2" s="1"/>
  <c r="B90" i="3"/>
  <c r="U41" i="2"/>
  <c r="O40" i="1"/>
  <c r="B12" i="3" s="1"/>
  <c r="K22" i="1"/>
  <c r="K40" i="2" s="1"/>
  <c r="B19" i="3"/>
  <c r="M87" i="1"/>
  <c r="B20" i="3"/>
  <c r="O87" i="1"/>
  <c r="W88" i="1"/>
  <c r="B5" i="3"/>
  <c r="O22" i="1"/>
  <c r="O40" i="2" s="1"/>
  <c r="U40" i="1"/>
  <c r="S22" i="1"/>
  <c r="B66" i="3"/>
  <c r="O102" i="1"/>
  <c r="W102" i="1" s="1"/>
  <c r="W103" i="1"/>
  <c r="B22" i="3"/>
  <c r="W94" i="1"/>
  <c r="S10" i="1"/>
  <c r="I52" i="1"/>
  <c r="I41" i="1" s="1"/>
  <c r="I40" i="1" s="1"/>
  <c r="B58" i="3"/>
  <c r="W11" i="1"/>
  <c r="W16" i="1"/>
  <c r="W23" i="1"/>
  <c r="W28" i="1"/>
  <c r="W34" i="1"/>
  <c r="I87" i="1"/>
  <c r="I102" i="1"/>
  <c r="G42" i="2" s="1"/>
  <c r="U63" i="1"/>
  <c r="U69" i="1"/>
  <c r="U77" i="1"/>
  <c r="U17" i="2"/>
  <c r="W63" i="1"/>
  <c r="W69" i="1"/>
  <c r="W77" i="1"/>
  <c r="B6" i="3"/>
  <c r="B62" i="3"/>
  <c r="B55" i="3"/>
  <c r="B56" i="3"/>
  <c r="B64" i="3"/>
  <c r="U87" i="1"/>
  <c r="U88" i="1"/>
  <c r="U23" i="1"/>
  <c r="B52" i="4" l="1"/>
  <c r="B31" i="4"/>
  <c r="W11" i="2"/>
  <c r="Q113" i="1"/>
  <c r="Q124" i="1" s="1"/>
  <c r="K113" i="1"/>
  <c r="K99" i="1"/>
  <c r="Q99" i="1"/>
  <c r="M41" i="2"/>
  <c r="M40" i="1"/>
  <c r="I22" i="1"/>
  <c r="I113" i="1" s="1"/>
  <c r="I124" i="1" s="1"/>
  <c r="Q44" i="2"/>
  <c r="B87" i="3"/>
  <c r="U10" i="1"/>
  <c r="S99" i="1"/>
  <c r="W10" i="1"/>
  <c r="O113" i="1"/>
  <c r="O124" i="1" s="1"/>
  <c r="O41" i="2"/>
  <c r="W41" i="2" s="1"/>
  <c r="W87" i="1"/>
  <c r="O39" i="2"/>
  <c r="O44" i="2" s="1"/>
  <c r="B43" i="3"/>
  <c r="K44" i="2"/>
  <c r="K46" i="2" s="1"/>
  <c r="G41" i="2"/>
  <c r="W40" i="1"/>
  <c r="O99" i="1"/>
  <c r="U22" i="1"/>
  <c r="S113" i="1"/>
  <c r="S40" i="2"/>
  <c r="W22" i="1"/>
  <c r="U99" i="1" l="1"/>
  <c r="W99" i="1"/>
  <c r="B11" i="3"/>
  <c r="M22" i="1"/>
  <c r="B51" i="3"/>
  <c r="O46" i="2"/>
  <c r="Q46" i="2" s="1"/>
  <c r="B91" i="3" s="1"/>
  <c r="B88" i="3"/>
  <c r="W40" i="2"/>
  <c r="U40" i="2"/>
  <c r="W113" i="1"/>
  <c r="U113" i="1"/>
  <c r="G40" i="2"/>
  <c r="G39" i="2" s="1"/>
  <c r="I99" i="1"/>
  <c r="F109" i="1" s="1"/>
  <c r="G44" i="2" l="1"/>
  <c r="G46" i="2" s="1"/>
  <c r="B9" i="4"/>
  <c r="B24" i="4" s="1"/>
  <c r="M40" i="2"/>
  <c r="M39" i="2" s="1"/>
  <c r="M44" i="2" s="1"/>
  <c r="M99" i="1"/>
  <c r="M113" i="1"/>
  <c r="M124" i="1" s="1"/>
  <c r="W39" i="2"/>
  <c r="U39" i="2"/>
  <c r="S44" i="2"/>
  <c r="B49" i="2" l="1"/>
  <c r="M46" i="2"/>
  <c r="B12" i="4"/>
  <c r="W44" i="2"/>
  <c r="U44" i="2"/>
  <c r="S46" i="2"/>
  <c r="B92" i="3" l="1"/>
  <c r="W46" i="2"/>
  <c r="U46" i="2"/>
</calcChain>
</file>

<file path=xl/sharedStrings.xml><?xml version="1.0" encoding="utf-8"?>
<sst xmlns="http://schemas.openxmlformats.org/spreadsheetml/2006/main" count="449" uniqueCount="296">
  <si>
    <t>Kosten- und Finanzierungsplan</t>
  </si>
  <si>
    <t>Datum:</t>
  </si>
  <si>
    <r>
      <rPr>
        <b/>
        <sz val="9"/>
        <color indexed="8"/>
        <rFont val="Arial"/>
      </rPr>
      <t xml:space="preserve">Hilfestellungen zum Ausfüllen des Kosten- und Finanzierungsplans
</t>
    </r>
    <r>
      <rPr>
        <sz val="8"/>
        <color indexed="8"/>
        <rFont val="Arial"/>
      </rPr>
      <t>weitere Informationen in den FAQs:</t>
    </r>
  </si>
  <si>
    <t>Gesamtausgaben des Projekts</t>
  </si>
  <si>
    <r>
      <rPr>
        <u/>
        <sz val="10"/>
        <color indexed="13"/>
        <rFont val="Arial"/>
      </rPr>
      <t>FAQs Webseite Senator für Kultur</t>
    </r>
  </si>
  <si>
    <r>
      <rPr>
        <sz val="8"/>
        <color indexed="8"/>
        <rFont val="Arial"/>
      </rPr>
      <t>Alle im Kosten- und Finanzierungsplan angegebenen Einzelpositionen sind Beispielpositionen.</t>
    </r>
    <r>
      <rPr>
        <b/>
        <sz val="8"/>
        <color indexed="14"/>
        <rFont val="Arial"/>
      </rPr>
      <t xml:space="preserve"> Bitte passen Sie den Kosten- und Finanzierungsplan den Bedürfnissen Ihres Vorhabens an</t>
    </r>
    <r>
      <rPr>
        <sz val="8"/>
        <color indexed="8"/>
        <rFont val="Arial"/>
      </rPr>
      <t xml:space="preserve"> (Zeilen einfügen, Überschreiben der Textvorschläge, etc.). Die Hauptpositionen sind vorgegeben und dürfen nicht verändert werden. Wenn Sie Zeilen einfügen, achten Sie bitte besonders darauf, dass die Summenformeln anzupassen sind.
</t>
    </r>
    <r>
      <rPr>
        <vertAlign val="superscript"/>
        <sz val="8"/>
        <color indexed="8"/>
        <rFont val="Arial"/>
      </rPr>
      <t>1)</t>
    </r>
    <r>
      <rPr>
        <sz val="8"/>
        <color indexed="8"/>
        <rFont val="Arial"/>
      </rPr>
      <t>Brutto oder Netto? Bei Vorsteuerabzugsberechtigung nach § 15 UStG dürfen nur netto-Kosten eingetragen werden. (Definition in den FAQs)</t>
    </r>
  </si>
  <si>
    <t>Projektbezeichnung (Titel) und Zeitraum</t>
  </si>
  <si>
    <t>Gesamt</t>
  </si>
  <si>
    <t>Nachweis</t>
  </si>
  <si>
    <r>
      <rPr>
        <b/>
        <sz val="8"/>
        <color indexed="8"/>
        <rFont val="Arial"/>
      </rPr>
      <t>Brutto oder Netto</t>
    </r>
    <r>
      <rPr>
        <b/>
        <vertAlign val="superscript"/>
        <sz val="8"/>
        <color indexed="8"/>
        <rFont val="Arial"/>
      </rPr>
      <t>1)</t>
    </r>
  </si>
  <si>
    <t>beantragte
Ausgaben</t>
  </si>
  <si>
    <t>anerkannte
Ausgaben</t>
  </si>
  <si>
    <t>tatsächliche
Ausgaben</t>
  </si>
  <si>
    <t>nach Prüfung anerkannt</t>
  </si>
  <si>
    <t>Abweichung zu Nachweis</t>
  </si>
  <si>
    <t>Abweichung zu Bewilligung</t>
  </si>
  <si>
    <t>€</t>
  </si>
  <si>
    <t xml:space="preserve">A. Ausgaben </t>
  </si>
  <si>
    <r>
      <rPr>
        <sz val="8"/>
        <color indexed="8"/>
        <rFont val="Arial"/>
      </rPr>
      <t xml:space="preserve">Bitte die </t>
    </r>
    <r>
      <rPr>
        <b/>
        <sz val="8"/>
        <color indexed="14"/>
        <rFont val="Arial"/>
      </rPr>
      <t>Ausgaben ohne unbare Eigenleistung</t>
    </r>
    <r>
      <rPr>
        <sz val="8"/>
        <color indexed="8"/>
        <rFont val="Arial"/>
      </rPr>
      <t xml:space="preserve"> wie z.B. kostenlos zur Verfügung gestelltes Personal, Miete oder Technik aufstellen. Die unbaren Eigenleistungen sind weiter unten unter B. Eigenleistungen aufzuführen.</t>
    </r>
  </si>
  <si>
    <r>
      <rPr>
        <b/>
        <sz val="12"/>
        <color indexed="8"/>
        <rFont val="Arial"/>
      </rPr>
      <t>I. Personalausgaben</t>
    </r>
    <r>
      <rPr>
        <b/>
        <sz val="8"/>
        <color indexed="8"/>
        <rFont val="Arial"/>
      </rPr>
      <t xml:space="preserve"> </t>
    </r>
    <r>
      <rPr>
        <b/>
        <sz val="8"/>
        <color indexed="14"/>
        <rFont val="Arial"/>
      </rPr>
      <t>(sozialversicherungspflichtig)</t>
    </r>
  </si>
  <si>
    <r>
      <rPr>
        <b/>
        <u/>
        <sz val="8"/>
        <color indexed="8"/>
        <rFont val="Arial"/>
      </rPr>
      <t>Personalausgaben:</t>
    </r>
    <r>
      <rPr>
        <sz val="8"/>
        <color indexed="8"/>
        <rFont val="Arial"/>
      </rPr>
      <t xml:space="preserve">
</t>
    </r>
    <r>
      <rPr>
        <sz val="8"/>
        <color indexed="8"/>
        <rFont val="Arial"/>
      </rPr>
      <t xml:space="preserve">Hier nur die festen sozialversicherungspflichten Personalkosten eintragen (Arbeitnehmer-Brutto), keine Honorare!
</t>
    </r>
    <r>
      <rPr>
        <sz val="8"/>
        <color indexed="8"/>
        <rFont val="Arial"/>
      </rPr>
      <t xml:space="preserve">Der bremische Landesmindestlohn ist zu beachten.
</t>
    </r>
    <r>
      <rPr>
        <sz val="8"/>
        <color indexed="8"/>
        <rFont val="Arial"/>
      </rPr>
      <t>Ausschluss Doppelförderung: Bei gleichzeitigen Bezug von institutioneller Förderung dürfen nur zusätzliche Personalkosten (Vertragszusatz) gefördert werden. Alles andere bitte als unbare Eigenleistungen eintragen.</t>
    </r>
  </si>
  <si>
    <t>1. Vergütungen etc. (AN-Brutto)</t>
  </si>
  <si>
    <t>Erläuterungen (Berechnungsgrundlage u.ä.)</t>
  </si>
  <si>
    <t>1.</t>
  </si>
  <si>
    <t>Person N.N.</t>
  </si>
  <si>
    <t>2.</t>
  </si>
  <si>
    <t>3.</t>
  </si>
  <si>
    <t>2. Sozialabgaben (AG-Anteil)</t>
  </si>
  <si>
    <r>
      <rPr>
        <b/>
        <u/>
        <sz val="8"/>
        <color indexed="8"/>
        <rFont val="Arial"/>
      </rPr>
      <t>Sozialabgaben:</t>
    </r>
    <r>
      <rPr>
        <sz val="8"/>
        <color indexed="8"/>
        <rFont val="Arial"/>
      </rPr>
      <t xml:space="preserve">
</t>
    </r>
    <r>
      <rPr>
        <sz val="8"/>
        <color indexed="8"/>
        <rFont val="Arial"/>
      </rPr>
      <t>Auch hier nur für festes sozialversicherungspflichtiges Personal und nur der Arbeitgeber-Anteil an den Sozialversicherungskosten; keine KSK!</t>
    </r>
  </si>
  <si>
    <t>Sozialversicherungsbeitrag N.N.</t>
  </si>
  <si>
    <t>II. Sachausgaben</t>
  </si>
  <si>
    <t>1. Miete</t>
  </si>
  <si>
    <r>
      <rPr>
        <b/>
        <u/>
        <sz val="8"/>
        <color indexed="8"/>
        <rFont val="Arial"/>
      </rPr>
      <t>Miete:</t>
    </r>
    <r>
      <rPr>
        <sz val="8"/>
        <color indexed="8"/>
        <rFont val="Arial"/>
      </rPr>
      <t xml:space="preserve">
</t>
    </r>
    <r>
      <rPr>
        <sz val="8"/>
        <color indexed="8"/>
        <rFont val="Arial"/>
      </rPr>
      <t>Hier werden alle Mieten von Räumlichkeiten (ggf. inkl. NK) eingetragen. Technikmiete ist unter 6. projektbezogene Sachkosten aufzuführen.</t>
    </r>
  </si>
  <si>
    <t>Miete Veranstaltungsräume</t>
  </si>
  <si>
    <t>N.N.</t>
  </si>
  <si>
    <t>2. Bewirtschaftungskosten</t>
  </si>
  <si>
    <r>
      <rPr>
        <b/>
        <u/>
        <sz val="8"/>
        <color indexed="8"/>
        <rFont val="Arial"/>
      </rPr>
      <t>Bewirtschaftungskosten:</t>
    </r>
    <r>
      <rPr>
        <sz val="8"/>
        <color indexed="8"/>
        <rFont val="Arial"/>
      </rPr>
      <t xml:space="preserve">
</t>
    </r>
    <r>
      <rPr>
        <sz val="8"/>
        <color indexed="8"/>
        <rFont val="Arial"/>
      </rPr>
      <t>Hierbei handelt es sich um Kosten im Rahmen der Bewirtschaftung einer Immobilie, sofern eine extra Rechnung bezahlt wird. Bei einer "Warmmiete" müssen hier die Nebenkosten für Strom, Wasser, etc. nicht extra ausgewiesen werden.</t>
    </r>
  </si>
  <si>
    <r>
      <rPr>
        <sz val="8"/>
        <color indexed="8"/>
        <rFont val="Arial"/>
      </rPr>
      <t xml:space="preserve">Nebenkosten </t>
    </r>
    <r>
      <rPr>
        <sz val="8"/>
        <color indexed="8"/>
        <rFont val="Arial Narrow"/>
      </rPr>
      <t>(Strom, Wasser, Gas, etc.)</t>
    </r>
  </si>
  <si>
    <t>Reinigung</t>
  </si>
  <si>
    <t>Wartung, Instandhaltung, Reparaturen</t>
  </si>
  <si>
    <t>4.</t>
  </si>
  <si>
    <t>3. Büroausgaben</t>
  </si>
  <si>
    <r>
      <rPr>
        <b/>
        <u/>
        <sz val="8"/>
        <color indexed="8"/>
        <rFont val="Arial"/>
      </rPr>
      <t>Büroausgaben:</t>
    </r>
    <r>
      <rPr>
        <sz val="8"/>
        <color indexed="8"/>
        <rFont val="Arial"/>
      </rPr>
      <t xml:space="preserve">
</t>
    </r>
    <r>
      <rPr>
        <sz val="8"/>
        <color indexed="8"/>
        <rFont val="Arial"/>
      </rPr>
      <t xml:space="preserve">Hier gehören alle Ausgaben im Rahmen von Büroarbeiten hinein, die genau abgerechnet werden können. Sollte stattdessen die Gemeinkostenpauschale mit 10% angesetzt werden, sind die Ausgaben unter IV. einzutragen. Marketing / Werbung bitte unter 5. Öffentlichkeitsarbeit / Werbung eintragen. 
</t>
    </r>
    <r>
      <rPr>
        <u/>
        <sz val="8"/>
        <color indexed="8"/>
        <rFont val="Arial"/>
      </rPr>
      <t>Ausschluss Doppelförderung</t>
    </r>
    <r>
      <rPr>
        <sz val="8"/>
        <color indexed="8"/>
        <rFont val="Arial"/>
      </rPr>
      <t>: Bei gleichzeitigen Bezug von institutioneller Förderung dürfen nur zusätzliche Bürokosten gefördert werden. Alles andere bitte als unbare Eigenleistungen eintragen.</t>
    </r>
  </si>
  <si>
    <r>
      <rPr>
        <sz val="8"/>
        <color indexed="8"/>
        <rFont val="Arial"/>
      </rPr>
      <t xml:space="preserve">Büromaterial </t>
    </r>
    <r>
      <rPr>
        <sz val="8"/>
        <color indexed="8"/>
        <rFont val="Arial Narrow"/>
      </rPr>
      <t>(Papier, Stifte, etc.)</t>
    </r>
  </si>
  <si>
    <t>Porto</t>
  </si>
  <si>
    <t>Telefon, Internet</t>
  </si>
  <si>
    <t xml:space="preserve"> N.N.</t>
  </si>
  <si>
    <t>4. Dienstleistungen</t>
  </si>
  <si>
    <t xml:space="preserve">ProfI/Semi-Profi/Amateur </t>
  </si>
  <si>
    <t>Art der
Zeiteinheit</t>
  </si>
  <si>
    <t>Anzahl Zeiteinheiten</t>
  </si>
  <si>
    <t>Satz pro Einheit</t>
  </si>
  <si>
    <t>bitte jeweils einzeln mit Tätigkeit/Funktion und ggf. Namen benennen und Berechnung angeben. Ggf. weitere Erläuterungen zur besseren Nachvollziehbarkeit ergänzen (Extra-Blatt)</t>
  </si>
  <si>
    <t>4.1. künstlerisches Personal</t>
  </si>
  <si>
    <t>1.1.</t>
  </si>
  <si>
    <r>
      <rPr>
        <b/>
        <u/>
        <sz val="8"/>
        <color indexed="8"/>
        <rFont val="Arial"/>
      </rPr>
      <t xml:space="preserve">Dienstleistungen: 
</t>
    </r>
    <r>
      <rPr>
        <sz val="8"/>
        <color indexed="8"/>
        <rFont val="Arial"/>
      </rPr>
      <t xml:space="preserve">werden gegliedert in 4.1. ksk-pflichtiges künstlerisches Personal / Honorare (s. auch </t>
    </r>
    <r>
      <rPr>
        <u/>
        <sz val="8"/>
        <color indexed="8"/>
        <rFont val="Arial"/>
      </rPr>
      <t>Auflistung KSK-pflichtige Leistungen in den FAQs</t>
    </r>
    <r>
      <rPr>
        <sz val="8"/>
        <color indexed="8"/>
        <rFont val="Arial"/>
      </rPr>
      <t xml:space="preserve">) und 4.2. weitere Dienstleistungen. Es handelt sich hier nur um beispielhafte Positionen. Bitte entsprechend anpassen und ggf. um Zeilen erweitern.
</t>
    </r>
    <r>
      <rPr>
        <b/>
        <sz val="8"/>
        <color indexed="8"/>
        <rFont val="Arial"/>
      </rPr>
      <t>4.1. KSK-pflichtiges künstlerisches Personal, Honorare und KSK</t>
    </r>
    <r>
      <rPr>
        <sz val="8"/>
        <color indexed="8"/>
        <rFont val="Arial"/>
      </rPr>
      <t xml:space="preserve">
</t>
    </r>
    <r>
      <rPr>
        <sz val="8"/>
        <color indexed="8"/>
        <rFont val="Arial"/>
      </rPr>
      <t xml:space="preserve">Hier bitte alle Honorare und Gagen für Auftritte und Proben </t>
    </r>
    <r>
      <rPr>
        <b/>
        <sz val="8"/>
        <color indexed="8"/>
        <rFont val="Arial"/>
      </rPr>
      <t>aller Künstler:innen einzeln aufführen</t>
    </r>
    <r>
      <rPr>
        <sz val="8"/>
        <color indexed="8"/>
        <rFont val="Arial"/>
      </rPr>
      <t xml:space="preserve"> sowie die Gesamt-KSK.  Bitte auch angeben, ob es sich um Profis (hier gilt die Empfehlung zur Honorauntergrenze) handelt oder um Semi-Profis / Amateure / Ehrenamtliche. In den Projektanträgen kann auch ein Honorar für die/den Antragsteller:in mit aufgeführt werden. Sollten Dienstleistungen unentgeltlich zur Verfügung gestellt werden, bitte hier nicht aufführen, sondern unter B. unbare Eigenleistungen.
</t>
    </r>
  </si>
  <si>
    <t>1.2.</t>
  </si>
  <si>
    <t>1.3.</t>
  </si>
  <si>
    <t>2.1.</t>
  </si>
  <si>
    <t>2.2.</t>
  </si>
  <si>
    <t>2.3.</t>
  </si>
  <si>
    <t>Aufführungsgage (Name)</t>
  </si>
  <si>
    <t>Honorar Regisseur:in (Name)</t>
  </si>
  <si>
    <t>5.</t>
  </si>
  <si>
    <t>Honorar Autor:in (Name)</t>
  </si>
  <si>
    <t>6.</t>
  </si>
  <si>
    <t>andere Honorare</t>
  </si>
  <si>
    <t>7.</t>
  </si>
  <si>
    <t>KSK (wird automatisch mit 5% berechnet)</t>
  </si>
  <si>
    <t>4.2. weitere Dienstleistungen</t>
  </si>
  <si>
    <r>
      <rPr>
        <b/>
        <sz val="8"/>
        <color indexed="8"/>
        <rFont val="Arial"/>
      </rPr>
      <t>4.2. weitere Dienstleistungen</t>
    </r>
    <r>
      <rPr>
        <sz val="8"/>
        <color indexed="8"/>
        <rFont val="Arial"/>
      </rPr>
      <t xml:space="preserve">
</t>
    </r>
    <r>
      <rPr>
        <sz val="8"/>
        <color indexed="8"/>
        <rFont val="Arial"/>
      </rPr>
      <t xml:space="preserve">hier bitte alle anderen Dienstleistungsverträge, die ohne KSK sind, wie z.B. Produktionsleitung, Assistenz, Administration, Technik angegeben. Bitte auf das Vergaberecht achten (3 Angebote einholen, etc.)
</t>
    </r>
    <r>
      <rPr>
        <sz val="8"/>
        <color indexed="8"/>
        <rFont val="Arial"/>
      </rPr>
      <t>Hier auch gezahlte Aufwandspauschalen für Ehrenamtliche und Übungsleiter sowie überlassenes Personal eintragen. Bitte hier entsprechend dem §3 Nr. 26a EStG.</t>
    </r>
  </si>
  <si>
    <t>Pauschalen (Ehrenamt, Übungsleiter:in)</t>
  </si>
  <si>
    <t>[Erläuterung Berechnung]</t>
  </si>
  <si>
    <t>Pauschale überlassenes Personal</t>
  </si>
  <si>
    <t>anderes</t>
  </si>
  <si>
    <t>5. Öffentlichkeitsarbeit, Werbung</t>
  </si>
  <si>
    <r>
      <rPr>
        <b/>
        <u/>
        <sz val="8"/>
        <color indexed="8"/>
        <rFont val="Arial"/>
      </rPr>
      <t>Öffentlichkeitsarbeit, Werbung:</t>
    </r>
    <r>
      <rPr>
        <sz val="8"/>
        <color indexed="8"/>
        <rFont val="Arial"/>
      </rPr>
      <t xml:space="preserve">
</t>
    </r>
    <r>
      <rPr>
        <sz val="8"/>
        <color indexed="8"/>
        <rFont val="Arial"/>
      </rPr>
      <t>Hier bitte alle Kosten im Rahmen von Werbung / Marketing / Öffentlichkeitsarbeit aufnehmen. Kosten für Dienstleistungen, die ksk-pflichtig sind, bitte unter 4.1. aufnehmen</t>
    </r>
  </si>
  <si>
    <t>Plakate, Flyer, Einladungen</t>
  </si>
  <si>
    <t>Dokumentation</t>
  </si>
  <si>
    <t>Pressefotos / Pressearbeit</t>
  </si>
  <si>
    <t>6. projektbezogene Sach- und Materialkosten</t>
  </si>
  <si>
    <r>
      <rPr>
        <b/>
        <u/>
        <sz val="8"/>
        <color indexed="8"/>
        <rFont val="Arial"/>
      </rPr>
      <t>projektbezogene Sach- und Materialkosten:</t>
    </r>
    <r>
      <rPr>
        <sz val="8"/>
        <color indexed="8"/>
        <rFont val="Arial"/>
      </rPr>
      <t xml:space="preserve">
</t>
    </r>
    <r>
      <rPr>
        <sz val="8"/>
        <color indexed="8"/>
        <rFont val="Arial"/>
      </rPr>
      <t>Hierbei handelt es sich um alle Sach- und Materialkosten, die im Zusammenhang mit dem Projekt anfallen. Auch Anschaffungen bis zum einem Wert von 800 € netto hier aufführen. Bitte geben Sie auch an, ob es sich um Kauf oder Miete handelt. Kauf von Technik, die über das Projekt hinaus weiterverwendet werden soll, sind grundsätzlich nicht förderfähig. Hier bedarf es einer sehr ausführlichen Begründung. Größere Anschaffungen über 800 € netto Einzelpreis bitte unter III. Investitionen.</t>
    </r>
  </si>
  <si>
    <t>Technik / Technikmiete</t>
  </si>
  <si>
    <t>Gema / Tantiemen</t>
  </si>
  <si>
    <t>Transportkosten</t>
  </si>
  <si>
    <t>7. pauschale Sachausgaben</t>
  </si>
  <si>
    <t>Preis (pro km o. Nacht)</t>
  </si>
  <si>
    <t>km
ÜN / Tage</t>
  </si>
  <si>
    <r>
      <rPr>
        <b/>
        <u/>
        <sz val="8"/>
        <color indexed="8"/>
        <rFont val="Arial"/>
      </rPr>
      <t>pauschale Sachausgaben:</t>
    </r>
    <r>
      <rPr>
        <sz val="8"/>
        <color indexed="8"/>
        <rFont val="Arial"/>
      </rPr>
      <t xml:space="preserve">
</t>
    </r>
    <r>
      <rPr>
        <sz val="8"/>
        <color indexed="8"/>
        <rFont val="Arial"/>
      </rPr>
      <t xml:space="preserve">Hier werden weitere Sachausgaben eintragen, die nicht unter die anderen Kategorien passen. Es handelt sich nicht grundsätzlich um Pauschalen. Hier u.a. auch Versicherungen für das Projekt und Reisekosten (pro Person), Übernachtungskosten (pro Person), Verpflegung (nur bei Reisen!), etc. Bitte eine genaue Berechnung der Kosten eintragen und an das Bremische Reisekostengesetz halten! (s. FAQs Reisekosten); ggf. eine ausführliche Berechnung und Begründung in einem Extra Blatt dem Projektantrag beifügen.
</t>
    </r>
    <r>
      <rPr>
        <sz val="8"/>
        <color indexed="8"/>
        <rFont val="Arial"/>
      </rPr>
      <t>Catering-Kosten sind grundsätzlich nicht zuwendungsfähig und bedürfen einer Begründung, warum es im Ausnahmefall dennoch übernommen werden soll. (siehe hierzu auch die Förderrichtlinien)</t>
    </r>
  </si>
  <si>
    <t>Reisekosten (Name)</t>
  </si>
  <si>
    <t>von - nach</t>
  </si>
  <si>
    <t>bitte auswählen</t>
  </si>
  <si>
    <t>3.1.</t>
  </si>
  <si>
    <t>Übernachtungskosten (Name)</t>
  </si>
  <si>
    <t>Ort</t>
  </si>
  <si>
    <t>3.2.</t>
  </si>
  <si>
    <t xml:space="preserve">Verpflegungskosten </t>
  </si>
  <si>
    <t>III. Investitionsausgaben</t>
  </si>
  <si>
    <t>1. Baumaßnahmen</t>
  </si>
  <si>
    <r>
      <rPr>
        <b/>
        <u/>
        <sz val="8"/>
        <color indexed="8"/>
        <rFont val="Arial"/>
      </rPr>
      <t xml:space="preserve">Baumaßnahmen: 
</t>
    </r>
    <r>
      <rPr>
        <b/>
        <sz val="8"/>
        <color indexed="14"/>
        <rFont val="Arial"/>
      </rPr>
      <t xml:space="preserve">Grundsätzlich werden Baumaßnahmen im Rahmen des Projektmittelverfahrens nicht gefördert. </t>
    </r>
  </si>
  <si>
    <t>2. sonstige Beschaffungen</t>
  </si>
  <si>
    <r>
      <rPr>
        <b/>
        <u/>
        <sz val="8"/>
        <color indexed="8"/>
        <rFont val="Arial"/>
      </rPr>
      <t xml:space="preserve">sonstige Beschaffungen: </t>
    </r>
    <r>
      <rPr>
        <sz val="8"/>
        <color indexed="8"/>
        <rFont val="Arial"/>
      </rPr>
      <t xml:space="preserve">Hier werden alle Gegenstände mit Anschaffungs- oder Herstellungskosten über 800 € netto ausgewiesen. Eine Inventarisierungspflicht besteht (s. auch FAQs)
</t>
    </r>
    <r>
      <rPr>
        <sz val="8"/>
        <color indexed="8"/>
        <rFont val="Arial"/>
      </rPr>
      <t xml:space="preserve">Eine Veräußerung oder andere Verwendung nach Projektzeitende bedarf einer Zustimmung und führt ggf. zu einer Rückforderung; eine persönliche Bereicherung ist ein Subventionsbetrug
</t>
    </r>
    <r>
      <rPr>
        <b/>
        <sz val="8"/>
        <color indexed="8"/>
        <rFont val="Arial"/>
      </rPr>
      <t>Bitte Begründung der Investition in Projektantrag aufnehmen.</t>
    </r>
  </si>
  <si>
    <t>Ausgaben gesamt ohne Gemeinkostenpauschale und unbare Eigenleistungen</t>
  </si>
  <si>
    <t>Gemäß Nr. 2.4.1 der VV zu §44 LHO kann eine Gemeinkostenpauschale von 10% der direkten Projektausgaben geltend gemacht werden, wenn die durch das Projekt indirekt entstehenden Ausgaben nur mit erheblichen Aufwand festgestellt und belegt werden können.</t>
  </si>
  <si>
    <t>IV. Gemeinkostenpauschale</t>
  </si>
  <si>
    <t>1. Gemeinkostenpauschale auf Personalausgaben</t>
  </si>
  <si>
    <t>Gemeinkostenpauschalen auf Personalausgaben wird durch die Förderrichtlinien Kultur nicht unterstützt.</t>
  </si>
  <si>
    <t>[Erläuterung und Berechnungsgrundlage]</t>
  </si>
  <si>
    <t>anteilige administrative Kosten für Sozial/Personalausgaben wie Geschäftsführung, Buchhaltung, Reinigungskräfte; Raumkosten (Büro); IT-Admin/Infrastruktur; Bürosoftware, Büromaterial; Kontoführungsgebühren; Versicherungen, zentrale Steuern, Gebühren &amp; Abgaben
Ausgaben für beratende Dienstleistungen wie Ausgaben für Steuerberatung, Rechtsberatung; Ausgaben für Begutachtungen
Ausgaben im Rahmen der Projektdurchführung wie Ausgaben für Öffentlichkeitsarbeit (Web-Präsenz, Werbung, Informationsmaterial); weiteren Ausgaben, bei denen ein unmittelbarer Projektbezug nicht belegt werden kann.</t>
  </si>
  <si>
    <t>2. Gemeinkostenpauschale auf Sachausgaben</t>
  </si>
  <si>
    <t>maximale Gemeinkostenpauschale</t>
  </si>
  <si>
    <t>Ausgaben gesamt ohne unbare Eigenleistungen</t>
  </si>
  <si>
    <t>Bitte prüfen Sie nach dem Eintragen aller für Sie relevanten Positionen, ob die Summenformel aller Zellen der Einzelpositionen stimmt und auch die Gesamtausgaben passen.</t>
  </si>
  <si>
    <t>B. unbare Eigenleistungen und nicht monetäre Kooperationsbeiträge von Dritten (dokumentarische Zwecke)</t>
  </si>
  <si>
    <r>
      <rPr>
        <b/>
        <u/>
        <sz val="8"/>
        <color indexed="8"/>
        <rFont val="Arial"/>
      </rPr>
      <t>Unbare Eigenleistungen:</t>
    </r>
    <r>
      <rPr>
        <sz val="8"/>
        <color indexed="8"/>
        <rFont val="Arial"/>
      </rPr>
      <t xml:space="preserve">
</t>
    </r>
    <r>
      <rPr>
        <sz val="8"/>
        <color indexed="8"/>
        <rFont val="Arial"/>
      </rPr>
      <t xml:space="preserve">Wenn Sie unbare Eigenleistung darstellen möchten, geben Sie diese nur im links stehenden Bereich "B. Unbare Eigenleistungen" an. Kalkulieren Sie keine unbaren Leistungen in den Bereichen "A. Ausgaben" oder "C. Einnahmen". In den Bereichen "A. Ausgaben" und "C. Einnahmen"  werden nur Zahlungen mit tatsächlichen Geldflüssen kalkuliert und angegeben!
</t>
    </r>
    <r>
      <rPr>
        <sz val="8"/>
        <color indexed="8"/>
        <rFont val="Arial"/>
      </rPr>
      <t xml:space="preserve">
</t>
    </r>
    <r>
      <rPr>
        <sz val="8"/>
        <color indexed="8"/>
        <rFont val="Arial"/>
      </rPr>
      <t xml:space="preserve">Als unbare Eigenleistungen zählt sowohl eigene unbezahlte Arbeitsleistung (Personalkosten z.B. unbezahlte Überstunden, Ehrenamt oder bezahlt durch Dritte) als auch kostenlos zur Verfügung gestellte Personal- und Sachkosten von Dritten wie z.B. Personal, Räumlichkeiten oder Technik im Rahmen von Kooperationsbeiträgen. Hierunter fällt auch die Rückstellung von Honoraren bis zur endgültigen Finanzierung des Projektes sowie Technikbeistellung als Rabatte auf Technikmieten.
</t>
    </r>
    <r>
      <rPr>
        <sz val="8"/>
        <color indexed="8"/>
        <rFont val="Arial"/>
      </rPr>
      <t xml:space="preserve">
</t>
    </r>
    <r>
      <rPr>
        <sz val="8"/>
        <color indexed="8"/>
        <rFont val="Arial"/>
      </rPr>
      <t>Es kann auch eine Splittung von z.B. teilweiser unbezahlter Arbeitsleistung dargestellt werden.</t>
    </r>
  </si>
  <si>
    <t>Art der Leistung</t>
  </si>
  <si>
    <t xml:space="preserve">Erbringer:in </t>
  </si>
  <si>
    <t>Name</t>
  </si>
  <si>
    <t>Ausgaben gesamt inkl. unbaren Eigenleistungen</t>
  </si>
  <si>
    <t>Finanzierung des Projektes</t>
  </si>
  <si>
    <t>Alle im Kosten- und Finanzierungsplan angegebenen Einzelpositionen sind Beispielpositionen. Bitte passen Sie den Kosten- und Finanzierungsplan den Bedürfnissen Ihres Vorhabens an. Die Hauptpositionen sind vorgegeben und dürfen nicht verändert werden. Wenn Sie Zeilen einfügen, achten Sie bitte besonders darauf, dass die Summen der neuen Zeile in den jeweiligen Gesamtsummen berücksichtigt sind.
Bei davon gesichert: Bitte nutzen Sie das Drop-Down-Menü</t>
  </si>
  <si>
    <t>beantragt</t>
  </si>
  <si>
    <t>anerkannt</t>
  </si>
  <si>
    <t>tatsächliche Beträge</t>
  </si>
  <si>
    <t>C. Einnahmen</t>
  </si>
  <si>
    <t>Wichtig: Bitte die Einnahmen ohne unbare Eigenleistung wie z.B. kostenlos zur Verfügung gestelltes Personal, Miete oder Technik aufstellen. Die unbaren Eigenleistungen sind auf dem Reiter Ausgaben unter B. Eigenleistungen aufzuführen.</t>
  </si>
  <si>
    <t>Einnahmen gesamt</t>
  </si>
  <si>
    <t xml:space="preserve">davon 
gesichert </t>
  </si>
  <si>
    <t>Eigenanteil</t>
  </si>
  <si>
    <r>
      <rPr>
        <b/>
        <u/>
        <sz val="8"/>
        <color indexed="8"/>
        <rFont val="Arial"/>
      </rPr>
      <t>Eigenanteil:</t>
    </r>
    <r>
      <rPr>
        <sz val="8"/>
        <color indexed="8"/>
        <rFont val="Arial"/>
      </rPr>
      <t xml:space="preserve">
</t>
    </r>
    <r>
      <rPr>
        <sz val="8"/>
        <color indexed="8"/>
        <rFont val="Arial"/>
      </rPr>
      <t>Hier werden eigene eingebrachte und gezahlte Einnahmen darstellt. Der Eigenanteil muss im Verwendungsnachweis in der geplanten Höhe immer eingebracht werden!</t>
    </r>
  </si>
  <si>
    <t>Eigenmittel bar</t>
  </si>
  <si>
    <t>Erwartete Einnahmen</t>
  </si>
  <si>
    <t>Anzahl Personen je Veranstaltung</t>
  </si>
  <si>
    <t>Anzahl Veranstaltungen</t>
  </si>
  <si>
    <t>Preis</t>
  </si>
  <si>
    <r>
      <rPr>
        <b/>
        <u/>
        <sz val="8"/>
        <color indexed="8"/>
        <rFont val="Arial"/>
      </rPr>
      <t>Erwartete Einnahmen:</t>
    </r>
    <r>
      <rPr>
        <sz val="8"/>
        <color indexed="8"/>
        <rFont val="Arial"/>
      </rPr>
      <t xml:space="preserve">
</t>
    </r>
    <r>
      <rPr>
        <sz val="8"/>
        <color indexed="8"/>
        <rFont val="Arial"/>
      </rPr>
      <t>Hier werden die erwarteten Einnahmen eingetragen wie z.B. Eintrittseinnahmen, Teilnehmergebühren, Verkauf von Anzeigen, etc. Bitte die Berechnungsgrundlage darstellen.</t>
    </r>
  </si>
  <si>
    <t>Eintrittseinnahmen</t>
  </si>
  <si>
    <t>Teilnehmergebühren</t>
  </si>
  <si>
    <t>Verkauf von Anzeigen</t>
  </si>
  <si>
    <t>Leistungen Dritter</t>
  </si>
  <si>
    <r>
      <rPr>
        <b/>
        <u/>
        <sz val="8"/>
        <color indexed="8"/>
        <rFont val="Arial"/>
      </rPr>
      <t>Leistungen Dritter:</t>
    </r>
    <r>
      <rPr>
        <sz val="8"/>
        <color indexed="8"/>
        <rFont val="Arial"/>
      </rPr>
      <t xml:space="preserve">
</t>
    </r>
    <r>
      <rPr>
        <sz val="8"/>
        <color indexed="8"/>
        <rFont val="Arial"/>
      </rPr>
      <t xml:space="preserve">Hier jeweils einzeln die Spenden, Sponsoring oder monetäre Kooperationsbeiträge angeben und ob diese bereits gesichert / nicht gesichert sind. </t>
    </r>
    <r>
      <rPr>
        <u/>
        <sz val="8"/>
        <color indexed="8"/>
        <rFont val="Arial"/>
      </rPr>
      <t>Spende:</t>
    </r>
    <r>
      <rPr>
        <sz val="8"/>
        <color indexed="8"/>
        <rFont val="Arial"/>
      </rPr>
      <t xml:space="preserve"> Spenden sind Leistungen durch Dritte (z. B. Privatpersonen oder Unternehmen die keine Gegenleistung erwarten. </t>
    </r>
    <r>
      <rPr>
        <u/>
        <sz val="8"/>
        <color indexed="8"/>
        <rFont val="Arial"/>
      </rPr>
      <t>Sponsoring</t>
    </r>
    <r>
      <rPr>
        <sz val="8"/>
        <color indexed="8"/>
        <rFont val="Arial"/>
      </rPr>
      <t xml:space="preserve">: Unter Sponsoring ist die Leistung von Geld oder einer geldwerten Sachleistung durch eine natürliche oder juristische Person mit wirtschaftlichen Interessen zu verstehen. Hier wird eine Gegenleistung im Sinne von Markennennung bei Werbung erwartet.
</t>
    </r>
  </si>
  <si>
    <t>Spende von N.N.</t>
  </si>
  <si>
    <t>Sponsoring von N.N.</t>
  </si>
  <si>
    <t>Stiftung N.N.</t>
  </si>
  <si>
    <t>Sonstige Förderung Bremens (ohne die beantragte)</t>
  </si>
  <si>
    <r>
      <rPr>
        <b/>
        <u/>
        <sz val="8"/>
        <color indexed="8"/>
        <rFont val="Arial"/>
      </rPr>
      <t>Sonstige Förderung Bremens (ohne die beantragte):</t>
    </r>
    <r>
      <rPr>
        <sz val="8"/>
        <color indexed="8"/>
        <rFont val="Arial"/>
      </rPr>
      <t xml:space="preserve">
</t>
    </r>
    <r>
      <rPr>
        <sz val="8"/>
        <color indexed="8"/>
        <rFont val="Arial"/>
      </rPr>
      <t>Hier alle weiteren öffentlichen Förderungen aus Bremen (ausgenommen die hier beantragte) eintragen und angeben, ob diese bereits gesichert / nicht gesichert ist. Stiftungen wie die Hollweg-Stiftung sind Leistungen Dritter und keine sonstige Förderung Bremens!</t>
    </r>
  </si>
  <si>
    <t>Förderung durch N.N.</t>
  </si>
  <si>
    <t>Sonstige öffentliche Förderung (ohne die beantragte)</t>
  </si>
  <si>
    <r>
      <rPr>
        <b/>
        <u/>
        <sz val="8"/>
        <color indexed="8"/>
        <rFont val="Arial"/>
      </rPr>
      <t>Sonstige öffentliche Förderung (ohne die beantragte):</t>
    </r>
    <r>
      <rPr>
        <sz val="8"/>
        <color indexed="8"/>
        <rFont val="Arial"/>
      </rPr>
      <t xml:space="preserve">
</t>
    </r>
    <r>
      <rPr>
        <sz val="8"/>
        <color indexed="8"/>
        <rFont val="Arial"/>
      </rPr>
      <t>Hier alle weitere außerbremischen sonstigen öffentlichen Förderungen einzeln eintragen und angeben, ob diese bereits gesichert / nicht gesichert sind.</t>
    </r>
  </si>
  <si>
    <t>5.1. Förderung durch N.N.</t>
  </si>
  <si>
    <t>5.2. Förderung durch N.N.</t>
  </si>
  <si>
    <t>5.3. N.N.</t>
  </si>
  <si>
    <t>Ausgaben gesamt</t>
  </si>
  <si>
    <t>Ausgaben konsumtiv</t>
  </si>
  <si>
    <t>Ausgaben investiv</t>
  </si>
  <si>
    <t>Fehlbedarf</t>
  </si>
  <si>
    <t>Der Kosten- und Finanzierungsplan zeigt den benötigten Fehlbedarf, der gleichzeitig auch die beantragte Zuwendung entspricht. Es dürfen nur ausgeglichene Kosten- und Finanzierungspläne finanziert werden.</t>
  </si>
  <si>
    <t>Beantragte Zuwendung</t>
  </si>
  <si>
    <t>1_1_VERGUETUNGEN_ANTRAG</t>
  </si>
  <si>
    <t>1_1_VERGUETUNGEN_ANERK</t>
  </si>
  <si>
    <t>1_2_SOZIALABGABEN_ANTRAG</t>
  </si>
  <si>
    <t>1_2_SOZIALABGABEN_ANERK</t>
  </si>
  <si>
    <t>2_1_MIETE_ANTRAG</t>
  </si>
  <si>
    <t>2_1_MIETE_ANERK</t>
  </si>
  <si>
    <t>2_2_BEWIRTSCHAFTUNGSKOSTEN_ANTRAG</t>
  </si>
  <si>
    <t>2_2_BEWIRTSCHAFTUNGSKOSTEN_ANERK</t>
  </si>
  <si>
    <t>2_3_BUEROAUSGABEN_ANTRAG</t>
  </si>
  <si>
    <t>2_3_BUEROAUSGABEN_ANERK</t>
  </si>
  <si>
    <t>2_4_DIENSTLEISTUNGEN_ANTRAG</t>
  </si>
  <si>
    <t>2_4_DIENSTLEISTUNGEN_ANERK</t>
  </si>
  <si>
    <t>2_5_OEFFENTLICHKEITSARBEIT_ANTRAG</t>
  </si>
  <si>
    <t>2_5_OEFFENTLICHKEITSARBEIT_ANERK</t>
  </si>
  <si>
    <t>2_6_PROJEKTBEZOGENE_SACH_MATERIALKOSTEN_ANTRAG</t>
  </si>
  <si>
    <t>2_6_PROJEKTBEZOGENE_SACH_MATERIALKOSTEN_ANERK</t>
  </si>
  <si>
    <t>2_7_PAUSCHALE_SACHAUSGABEN_ANTRAG</t>
  </si>
  <si>
    <t>2_7_PAUSCHALE_SACHAUSGABEN_ANERK</t>
  </si>
  <si>
    <t>3_1_BAUMASSNAHMEN_ANTRAG</t>
  </si>
  <si>
    <t>3_1_BAUMASSNAHMEN_ANERK</t>
  </si>
  <si>
    <t>3_2_SONSTIGE_BESCHAFFUNGEN_ANTRAG</t>
  </si>
  <si>
    <t>3_2_SONSTIGE_BESCHAFFUNGEN_ANERK</t>
  </si>
  <si>
    <t>EIGENANTEIL_JAHR1</t>
  </si>
  <si>
    <t>EIGENANTEIL_JAHR2</t>
  </si>
  <si>
    <t>EIGENANTEIL_JAHR3</t>
  </si>
  <si>
    <t>EIGENANTEIL_JAHR4</t>
  </si>
  <si>
    <t>ERWARTETE_EINNAHMEN_JAHR1</t>
  </si>
  <si>
    <t>ERWARTETE_EINNAHMEN_JAHR2</t>
  </si>
  <si>
    <t>ERWARTETE_EINNAHMEN_JAHR3</t>
  </si>
  <si>
    <t>ERWARTETE_EINNAHMEN_JAHR4</t>
  </si>
  <si>
    <t>LEISTUNGEN_DRITTER_JAHR1</t>
  </si>
  <si>
    <t>LEISTUNGEN_DRITTER_JAHR2</t>
  </si>
  <si>
    <t>LEISTUNGEN_DRITTER_JAHR3</t>
  </si>
  <si>
    <t>LEISTUNGEN_DRITTER_JAHR4</t>
  </si>
  <si>
    <t>FOERDERUNG_BREMENS_JAHR1</t>
  </si>
  <si>
    <t>FOERDERUNG_BREMENS_JAHR2</t>
  </si>
  <si>
    <t>FOERDERUNG_BREMENS_JAHR3</t>
  </si>
  <si>
    <t>FOERDERUNG_BREMENS_JAHR4</t>
  </si>
  <si>
    <t>SONST_OEFF_FOERDERUNG_JAHR1</t>
  </si>
  <si>
    <t>SONST_OEFF_FOERDERUNG_JAHR2</t>
  </si>
  <si>
    <t>SONST_OEFF_FOERDERUNG_JAHR3</t>
  </si>
  <si>
    <t>SONST_OEFF_FOERDERUNG_JAHR4</t>
  </si>
  <si>
    <t>ANERKAUSG_KONSUMTIV_JAHR1</t>
  </si>
  <si>
    <t>ANERKAUSG_KONSUMTIV_JAHR2</t>
  </si>
  <si>
    <t>ANERKAUSG_KONSUMTIV_JAHR3</t>
  </si>
  <si>
    <t>ANERKAUSG_KONSUMTIV_JAHR4</t>
  </si>
  <si>
    <t>ANERKAUSG_INVESTIV_JAHR1</t>
  </si>
  <si>
    <t>ANERKAUSG_INVESTIV_JAHR2</t>
  </si>
  <si>
    <t>ANERKAUSG_INVESTIV_JAHR3</t>
  </si>
  <si>
    <t>ANERKAUSG_INVESTIV_JAHR4</t>
  </si>
  <si>
    <t>BEABS_ZUWENDUNG_JAHR1</t>
  </si>
  <si>
    <t>BEABS_ZUWENDUNG_JAHR2</t>
  </si>
  <si>
    <t>BEABS_ZUWENDUNG_JAHR3</t>
  </si>
  <si>
    <t>BEABS_ZUWENDUNG_JAHR4</t>
  </si>
  <si>
    <t>1_1_VERGUETUNGEN_VN</t>
  </si>
  <si>
    <t>1_1_VERGUETUNGEN_PRUEF</t>
  </si>
  <si>
    <t>1_2_SOZIALABGABEN_VN</t>
  </si>
  <si>
    <t>1_2_SOZIALABGABEN_PRUEF</t>
  </si>
  <si>
    <t>2_1_MIETE_VN</t>
  </si>
  <si>
    <t>2_1_MIETE_PRUEF</t>
  </si>
  <si>
    <t>2_2_BEWIRTSCHAFTUNGSKOSTEN_VN</t>
  </si>
  <si>
    <t>2_2_BEWIRTSCHAFTUNGSKOSTEN_PRUEF</t>
  </si>
  <si>
    <t>2_3_BUEROAUSGABEN_VN</t>
  </si>
  <si>
    <t>2_3_BUEROAUSGABEN_PRUEF</t>
  </si>
  <si>
    <t>2_4_DIENSTLEISTUNGEN_VN</t>
  </si>
  <si>
    <t>2_4_DIENSTLEISTUNGEN_PRUEF</t>
  </si>
  <si>
    <t>2_5_OEFFENTLICHKEITSARBEIT_VN</t>
  </si>
  <si>
    <t>2_5_OEFFENTLICHKEITSARBEIT_PRUEF</t>
  </si>
  <si>
    <t>2_6_PROJEKTBEZOGENE_SACH_MATERIALKOSTEN_VN</t>
  </si>
  <si>
    <t>2_6_PROJEKTBEZOGENE_SACH_MATERIALKOSTEN_PRUEF</t>
  </si>
  <si>
    <t>2_7_PAUSCHALE_SACHAUSGABEN_VN</t>
  </si>
  <si>
    <t>2_7_PAUSCHALE_SACHAUSGABEN_PRUEF</t>
  </si>
  <si>
    <t>3_1_BAUMASSNAHMEN_VN</t>
  </si>
  <si>
    <t>3_1_BAUMASSNAHMEN_PRUEF</t>
  </si>
  <si>
    <t>3_2_SONSTIGE_BESCHAFFUNGEN_VN</t>
  </si>
  <si>
    <t>3_2_SONSTIGE_BESCHAFFUNGEN_PRUEF</t>
  </si>
  <si>
    <t>EIGENANTEIL_VN</t>
  </si>
  <si>
    <t>EIGENANTEIL_PRUEF</t>
  </si>
  <si>
    <t>ERWARTETE_EINNAHMEN_VN</t>
  </si>
  <si>
    <t>ERWARTETE_EINNAHMEN_PRUEF</t>
  </si>
  <si>
    <t>LEISTUNGEN_DRITTER_VN</t>
  </si>
  <si>
    <t>LEISTUNGEN_DRITTER_PRUEF</t>
  </si>
  <si>
    <t>FOERDERUNG_BREMENS_VN</t>
  </si>
  <si>
    <t>FOERDERUNG_BREMENS_PRUEF</t>
  </si>
  <si>
    <t>SONST_OEFF_FOERDERUNG_VN</t>
  </si>
  <si>
    <t>SONST_OEFF_FOERDERUNG_PRUEF</t>
  </si>
  <si>
    <t>ANERKAUSG_KONSUMTIV_VN</t>
  </si>
  <si>
    <t>ANERKAUSG_KONSUMTIV_PRUEF</t>
  </si>
  <si>
    <t>ANERKAUSG_INVESTIV_VN</t>
  </si>
  <si>
    <t>ANERKAUSG_INVESTIV_PRUEF</t>
  </si>
  <si>
    <t>BEABS_ZUWENDUNG_VN</t>
  </si>
  <si>
    <t>BEABS_ZUWENDUNG_PRUEF</t>
  </si>
  <si>
    <t>Miete Probenräume</t>
  </si>
  <si>
    <t>Honorar Tätigkeit / Künstler:in (Name)</t>
  </si>
  <si>
    <t>Probenhonorar (Name)</t>
  </si>
  <si>
    <t>Honorar Grafiker:in (Name)</t>
  </si>
  <si>
    <t>Produktionsleitung (Name)</t>
  </si>
  <si>
    <t>Assistenz (Name)</t>
  </si>
  <si>
    <t>Administration / Management (Name)</t>
  </si>
  <si>
    <t>Technik (Name)</t>
  </si>
  <si>
    <t>[Erläuterung Berechnung z.B. Auflage x Preis]</t>
  </si>
  <si>
    <t>Ausstattung / Material</t>
  </si>
  <si>
    <t>[Erläuterung]</t>
  </si>
  <si>
    <t>Genehmigungen u Gebühren</t>
  </si>
  <si>
    <t>Versicherungen</t>
  </si>
  <si>
    <t>Personen + Begründung</t>
  </si>
  <si>
    <t>Mitgliedsbeiträge</t>
  </si>
  <si>
    <t>Angaben aus dem Kosten- und Finanzierungsplan</t>
  </si>
  <si>
    <t>Ausgaben gesamt (€)</t>
  </si>
  <si>
    <t>Beantragte Zuwendung (€)</t>
  </si>
  <si>
    <t>eigene Einnahmen (Eigenanteil) (€)</t>
  </si>
  <si>
    <t>Bitte begründen Sie warum der Eigenanteil niedriger unter 10% liegt.</t>
  </si>
  <si>
    <t>Sollte das Feld zur Begründung des Eigenanteils auftauchen, obwohl Sie einen Eigenanteil über 10% laut Excel-Tabelle haben, dann schreiben Sie bitte "Eigenanteil mindestens 10%".</t>
  </si>
  <si>
    <t>Investitionen</t>
  </si>
  <si>
    <t>Hinweis zu Investitionskosten</t>
  </si>
  <si>
    <t>Bitte begründen Sie daher kurz warum die Investitionen notwendig sind und was mit den beschafften Gegenständen nach Projektende geschehen soll.</t>
  </si>
  <si>
    <t>Werden Investitionen über 800 € netto beantragt?</t>
  </si>
  <si>
    <t>ja</t>
  </si>
  <si>
    <t>nein</t>
  </si>
  <si>
    <t>Verpflegungskosten</t>
  </si>
  <si>
    <t>Werden Verpflegungskosten beantragt?</t>
  </si>
  <si>
    <t>Honorare</t>
  </si>
  <si>
    <t>Einhaltung der Honorarempfehlungen</t>
  </si>
  <si>
    <t>Es werden keine Künstler:innen Honorare beantragt</t>
  </si>
  <si>
    <t>Es werden keine Honorare für professionelle Künstler:innen beantragt</t>
  </si>
  <si>
    <t>Es werden Honorare für profesionelle oder semiprofessionelle Künstler:innen beantragt</t>
  </si>
  <si>
    <t>Weitere Fördermittel</t>
  </si>
  <si>
    <t>Es werden/wurden weitere öffentliche Förderungen beantragt</t>
  </si>
  <si>
    <t>trifft zu</t>
  </si>
  <si>
    <t>trifft nicht zu</t>
  </si>
  <si>
    <t>Hinweis vorab:</t>
  </si>
  <si>
    <t>Dieses Tabellenblatt füllt sich aus den Tabellenblättern Ausgaben und Einnahmen. Bitte entsprechend dort die Eintragungen vornehmen. Diese Seite verwenden Sie beim Eintragen der Daten im Online-Antrag auf der Webseite des Senators für Kultur. Es soll helfen, die Daten so einfach wie möglich zu übertragen und Fehler zu reduzieren.</t>
  </si>
  <si>
    <t>Hinweise zum Eigenanteil finden Sie hier in unserem FAQ</t>
  </si>
  <si>
    <t>Begründung Eigenanteil unter 10%</t>
  </si>
  <si>
    <r>
      <rPr>
        <b/>
        <sz val="10"/>
        <color indexed="8"/>
        <rFont val="Arial"/>
        <family val="2"/>
      </rPr>
      <t xml:space="preserve">bei ja: </t>
    </r>
    <r>
      <rPr>
        <sz val="10"/>
        <color indexed="8"/>
        <rFont val="Arial"/>
        <family val="2"/>
      </rPr>
      <t>bitte begründen Sie die Investitionskosten</t>
    </r>
  </si>
  <si>
    <r>
      <rPr>
        <b/>
        <sz val="10"/>
        <color indexed="8"/>
        <rFont val="Arial"/>
        <family val="2"/>
      </rPr>
      <t xml:space="preserve">bei ja: </t>
    </r>
    <r>
      <rPr>
        <sz val="10"/>
        <color indexed="8"/>
        <rFont val="Arial"/>
        <family val="2"/>
      </rPr>
      <t>Weitere Angaben im Online Antrag vornehmen</t>
    </r>
  </si>
  <si>
    <t>Investitionskosten müssen nach der geltenden Förderrichtlinie begründet werden.</t>
  </si>
  <si>
    <t>Ausgaben Gemeinkostenpauschale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</si>
</sst>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43" formatCode="_-* #,##0.00_-;\-* #,##0.00_-;_-* &quot;-&quot;??_-;_-@_-"/>
    <numFmt numFmtId="164" formatCode="0000"/>
    <numFmt numFmtId="165" formatCode="#,##0.00;&quot;-&quot;#,##0.00;&quot; &quot;"/>
    <numFmt numFmtId="166" formatCode="dd/mm/yy;@"/>
    <numFmt numFmtId="167" formatCode="#,##0.00;[Red]\-#,##0.00;"/>
    <numFmt numFmtId="168" formatCode="#,##0.00_ ;[Red]\-#,##0.00\ "/>
    <numFmt numFmtId="169" formatCode="#,##0_ ;\-#,##0\ "/>
  </numFmts>
  <fonts count="36" x14ac:knownFonts="1">
    <font>
      <sz val="10"/>
      <color indexed="8"/>
      <name val="Arial"/>
    </font>
    <font>
      <sz val="8"/>
      <color indexed="8"/>
      <name val="Arial"/>
    </font>
    <font>
      <b/>
      <sz val="9"/>
      <color indexed="8"/>
      <name val="Arial"/>
    </font>
    <font>
      <u/>
      <sz val="10"/>
      <color indexed="13"/>
      <name val="Arial"/>
    </font>
    <font>
      <b/>
      <sz val="8"/>
      <color indexed="14"/>
      <name val="Arial"/>
    </font>
    <font>
      <vertAlign val="superscript"/>
      <sz val="8"/>
      <color indexed="8"/>
      <name val="Arial"/>
    </font>
    <font>
      <b/>
      <sz val="8"/>
      <color indexed="8"/>
      <name val="Arial"/>
    </font>
    <font>
      <b/>
      <vertAlign val="superscript"/>
      <sz val="8"/>
      <color indexed="8"/>
      <name val="Arial"/>
    </font>
    <font>
      <b/>
      <sz val="12"/>
      <color indexed="8"/>
      <name val="Arial"/>
    </font>
    <font>
      <b/>
      <u/>
      <sz val="8"/>
      <color indexed="8"/>
      <name val="Arial"/>
    </font>
    <font>
      <sz val="8"/>
      <color indexed="8"/>
      <name val="Arial Narrow"/>
    </font>
    <font>
      <u/>
      <sz val="8"/>
      <color indexed="8"/>
      <name val="Arial"/>
    </font>
    <font>
      <u/>
      <sz val="10"/>
      <color theme="10"/>
      <name val="Arial"/>
    </font>
    <font>
      <sz val="10"/>
      <color indexed="8"/>
      <name val="Arial"/>
    </font>
    <font>
      <sz val="8"/>
      <name val="Arial"/>
      <family val="2"/>
    </font>
    <font>
      <b/>
      <sz val="8"/>
      <color rgb="FFFF0000"/>
      <name val="Arial"/>
      <family val="2"/>
    </font>
    <font>
      <sz val="10"/>
      <color rgb="FFFF0000"/>
      <name val="Arial"/>
      <family val="2"/>
    </font>
    <font>
      <b/>
      <sz val="14"/>
      <name val="Arial"/>
      <family val="2"/>
    </font>
    <font>
      <b/>
      <sz val="16"/>
      <name val="Arial"/>
      <family val="2"/>
    </font>
    <font>
      <sz val="10"/>
      <name val="Arial"/>
      <family val="2"/>
    </font>
    <font>
      <b/>
      <sz val="9"/>
      <name val="Arial"/>
      <family val="2"/>
    </font>
    <font>
      <sz val="12"/>
      <name val="Arial"/>
      <family val="2"/>
    </font>
    <font>
      <u/>
      <sz val="10"/>
      <color theme="10"/>
      <name val="Arial"/>
      <family val="2"/>
    </font>
    <font>
      <b/>
      <sz val="8"/>
      <name val="Arial"/>
      <family val="2"/>
    </font>
    <font>
      <b/>
      <sz val="10"/>
      <name val="Arial"/>
      <family val="2"/>
    </font>
    <font>
      <b/>
      <sz val="11"/>
      <name val="Arial"/>
      <family val="2"/>
    </font>
    <font>
      <sz val="8"/>
      <name val="Arial Narrow"/>
      <family val="2"/>
    </font>
    <font>
      <b/>
      <sz val="12"/>
      <name val="Arial"/>
      <family val="2"/>
    </font>
    <font>
      <b/>
      <sz val="12"/>
      <color rgb="FFFF0000"/>
      <name val="Arial"/>
      <family val="2"/>
    </font>
    <font>
      <sz val="10"/>
      <color indexed="8"/>
      <name val="Arial"/>
      <family val="2"/>
    </font>
    <font>
      <sz val="14"/>
      <color indexed="8"/>
      <name val="Arial"/>
      <family val="2"/>
    </font>
    <font>
      <b/>
      <sz val="16"/>
      <color indexed="8"/>
      <name val="Arial"/>
      <family val="2"/>
    </font>
    <font>
      <b/>
      <sz val="10"/>
      <color rgb="FFFF0000"/>
      <name val="Arial"/>
      <family val="2"/>
    </font>
    <font>
      <sz val="14"/>
      <name val="Arial"/>
      <family val="2"/>
    </font>
    <font>
      <sz val="10"/>
      <name val="Arial"/>
      <family val="2"/>
    </font>
    <font>
      <b/>
      <sz val="10"/>
      <color indexed="8"/>
      <name val="Arial"/>
      <family val="2"/>
    </font>
  </fonts>
  <fills count="8">
    <fill>
      <patternFill patternType="none"/>
    </fill>
    <fill>
      <patternFill patternType="gray125"/>
    </fill>
    <fill>
      <patternFill patternType="solid">
        <fgColor indexed="10"/>
        <bgColor auto="1"/>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16">
    <border>
      <left/>
      <right/>
      <top/>
      <bottom/>
      <diagonal/>
    </border>
    <border>
      <left/>
      <right/>
      <top/>
      <bottom/>
      <diagonal/>
    </border>
    <border>
      <left style="thin">
        <color indexed="9"/>
      </left>
      <right style="thin">
        <color indexed="9"/>
      </right>
      <top style="thin">
        <color indexed="9"/>
      </top>
      <bottom style="thin">
        <color indexed="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3">
    <xf numFmtId="0" fontId="0" fillId="0" borderId="0" applyNumberFormat="0" applyFill="0" applyBorder="0" applyProtection="0"/>
    <xf numFmtId="0" fontId="12" fillId="0" borderId="0" applyNumberFormat="0" applyFill="0" applyBorder="0" applyAlignment="0" applyProtection="0"/>
    <xf numFmtId="43" fontId="13" fillId="0" borderId="0" applyFont="0" applyFill="0" applyBorder="0" applyAlignment="0" applyProtection="0"/>
  </cellStyleXfs>
  <cellXfs count="207">
    <xf numFmtId="0" fontId="0" fillId="0" borderId="0" xfId="0" applyFont="1" applyAlignment="1"/>
    <xf numFmtId="0" fontId="0" fillId="0" borderId="0" xfId="0" applyNumberFormat="1" applyFont="1" applyAlignment="1"/>
    <xf numFmtId="49" fontId="0" fillId="0" borderId="2" xfId="0" applyNumberFormat="1" applyFont="1" applyBorder="1" applyAlignment="1"/>
    <xf numFmtId="165" fontId="0" fillId="2" borderId="2" xfId="0" applyNumberFormat="1" applyFont="1" applyFill="1" applyBorder="1" applyAlignment="1"/>
    <xf numFmtId="0" fontId="0" fillId="0" borderId="2" xfId="0" applyFont="1" applyBorder="1" applyAlignment="1"/>
    <xf numFmtId="49" fontId="14" fillId="3" borderId="6" xfId="0" applyNumberFormat="1" applyFont="1" applyFill="1" applyBorder="1" applyAlignment="1" applyProtection="1">
      <alignment horizontal="left" vertical="center" wrapText="1"/>
      <protection locked="0"/>
    </xf>
    <xf numFmtId="49" fontId="14" fillId="3" borderId="7" xfId="0" applyNumberFormat="1" applyFont="1" applyFill="1" applyBorder="1" applyAlignment="1" applyProtection="1">
      <alignment horizontal="left" vertical="center" wrapText="1"/>
      <protection locked="0"/>
    </xf>
    <xf numFmtId="49" fontId="14" fillId="3" borderId="3" xfId="0" applyNumberFormat="1" applyFont="1" applyFill="1" applyBorder="1" applyAlignment="1" applyProtection="1">
      <alignment vertical="top" wrapText="1"/>
      <protection locked="0"/>
    </xf>
    <xf numFmtId="49" fontId="14" fillId="3" borderId="5" xfId="0" applyNumberFormat="1" applyFont="1" applyFill="1" applyBorder="1" applyAlignment="1" applyProtection="1">
      <alignment vertical="top" wrapText="1"/>
      <protection locked="0"/>
    </xf>
    <xf numFmtId="49" fontId="14" fillId="3" borderId="5" xfId="0" applyNumberFormat="1" applyFont="1" applyFill="1" applyBorder="1" applyAlignment="1" applyProtection="1">
      <alignment horizontal="center" vertical="top" wrapText="1"/>
      <protection locked="0"/>
    </xf>
    <xf numFmtId="49" fontId="14" fillId="3" borderId="5" xfId="0" applyNumberFormat="1" applyFont="1" applyFill="1" applyBorder="1" applyAlignment="1" applyProtection="1">
      <alignment horizontal="left" vertical="top" wrapText="1"/>
      <protection locked="0"/>
    </xf>
    <xf numFmtId="0" fontId="14" fillId="0" borderId="1" xfId="0" applyFont="1" applyFill="1" applyBorder="1" applyProtection="1"/>
    <xf numFmtId="0" fontId="17" fillId="0" borderId="1" xfId="0" applyFont="1" applyFill="1" applyBorder="1" applyAlignment="1" applyProtection="1">
      <alignment horizontal="left" wrapText="1"/>
    </xf>
    <xf numFmtId="0" fontId="18" fillId="0" borderId="1" xfId="0" applyFont="1" applyFill="1" applyBorder="1" applyAlignment="1" applyProtection="1">
      <alignment wrapText="1"/>
    </xf>
    <xf numFmtId="0" fontId="19" fillId="0" borderId="1" xfId="0" applyFont="1" applyFill="1" applyBorder="1" applyAlignment="1" applyProtection="1">
      <alignment horizontal="right" wrapText="1"/>
    </xf>
    <xf numFmtId="166" fontId="19" fillId="4" borderId="9"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9" fillId="5" borderId="1" xfId="0" applyFont="1" applyFill="1" applyBorder="1" applyAlignment="1" applyProtection="1">
      <alignment horizontal="center" vertical="center" wrapText="1"/>
    </xf>
    <xf numFmtId="0" fontId="20" fillId="6" borderId="1" xfId="0" applyFont="1" applyFill="1" applyBorder="1" applyAlignment="1" applyProtection="1">
      <alignment vertical="center" wrapText="1"/>
    </xf>
    <xf numFmtId="0" fontId="21" fillId="0" borderId="1" xfId="0" applyFont="1" applyFill="1" applyBorder="1" applyAlignment="1" applyProtection="1">
      <alignment horizontal="left" wrapText="1"/>
    </xf>
    <xf numFmtId="0" fontId="12" fillId="6" borderId="1" xfId="1" applyFill="1" applyBorder="1" applyProtection="1"/>
    <xf numFmtId="0" fontId="14" fillId="0" borderId="1" xfId="0" applyFont="1" applyFill="1" applyBorder="1" applyAlignment="1" applyProtection="1">
      <alignment horizontal="right" vertical="top" wrapText="1"/>
    </xf>
    <xf numFmtId="0" fontId="14" fillId="0" borderId="1" xfId="0" applyFont="1" applyBorder="1" applyProtection="1"/>
    <xf numFmtId="0" fontId="14" fillId="0" borderId="1" xfId="0" applyFont="1" applyFill="1" applyBorder="1" applyAlignment="1" applyProtection="1">
      <alignment horizontal="left"/>
    </xf>
    <xf numFmtId="164" fontId="23" fillId="4" borderId="5" xfId="0" applyNumberFormat="1" applyFont="1" applyFill="1" applyBorder="1" applyAlignment="1" applyProtection="1">
      <alignment horizontal="center" vertical="top" wrapText="1"/>
      <protection locked="0"/>
    </xf>
    <xf numFmtId="164" fontId="14" fillId="0" borderId="1" xfId="0" applyNumberFormat="1" applyFont="1" applyFill="1" applyBorder="1" applyProtection="1"/>
    <xf numFmtId="164" fontId="14" fillId="0" borderId="1" xfId="0" applyNumberFormat="1"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wrapText="1"/>
    </xf>
    <xf numFmtId="164" fontId="14" fillId="5" borderId="1" xfId="0" applyNumberFormat="1" applyFont="1" applyFill="1" applyBorder="1" applyAlignment="1" applyProtection="1">
      <alignment horizontal="center" vertical="center" wrapText="1"/>
    </xf>
    <xf numFmtId="0" fontId="14" fillId="0" borderId="1" xfId="0" applyFont="1" applyFill="1" applyBorder="1" applyAlignment="1" applyProtection="1">
      <alignment horizontal="left" vertical="top"/>
      <protection locked="0"/>
    </xf>
    <xf numFmtId="0" fontId="23" fillId="0" borderId="1" xfId="0" applyFont="1" applyFill="1" applyBorder="1" applyAlignment="1" applyProtection="1">
      <alignment horizontal="center" vertical="top" wrapText="1"/>
      <protection locked="0"/>
    </xf>
    <xf numFmtId="0" fontId="14" fillId="0" borderId="1" xfId="0" applyNumberFormat="1" applyFont="1" applyFill="1" applyBorder="1" applyAlignment="1" applyProtection="1">
      <alignment horizontal="center" vertical="center" wrapText="1"/>
    </xf>
    <xf numFmtId="1" fontId="14" fillId="0" borderId="1" xfId="0" applyNumberFormat="1" applyFont="1" applyFill="1" applyBorder="1" applyProtection="1"/>
    <xf numFmtId="0" fontId="14" fillId="5" borderId="1" xfId="0" applyNumberFormat="1" applyFont="1" applyFill="1" applyBorder="1" applyAlignment="1" applyProtection="1">
      <alignment horizontal="center" vertical="center" wrapText="1"/>
    </xf>
    <xf numFmtId="0" fontId="14" fillId="4" borderId="9" xfId="0" applyFont="1" applyFill="1" applyBorder="1" applyAlignment="1" applyProtection="1">
      <alignment horizontal="left" vertical="top"/>
      <protection locked="0"/>
    </xf>
    <xf numFmtId="0" fontId="14" fillId="5" borderId="1" xfId="0" applyFont="1" applyFill="1" applyBorder="1" applyAlignment="1" applyProtection="1">
      <alignment horizontal="center" vertical="center" wrapText="1"/>
    </xf>
    <xf numFmtId="0" fontId="17" fillId="0" borderId="1" xfId="0" applyFont="1" applyFill="1" applyBorder="1" applyAlignment="1" applyProtection="1">
      <alignment horizontal="left" vertical="center"/>
    </xf>
    <xf numFmtId="0" fontId="18" fillId="0" borderId="1" xfId="0" applyFont="1" applyFill="1" applyBorder="1" applyAlignment="1" applyProtection="1">
      <alignment horizontal="left" vertical="center"/>
    </xf>
    <xf numFmtId="0" fontId="14" fillId="6" borderId="1" xfId="0" applyFont="1" applyFill="1" applyBorder="1" applyAlignment="1" applyProtection="1">
      <alignment horizontal="left" vertical="center" wrapText="1"/>
    </xf>
    <xf numFmtId="0" fontId="14" fillId="6" borderId="1" xfId="0" applyFont="1" applyFill="1" applyBorder="1" applyProtection="1"/>
    <xf numFmtId="0" fontId="23" fillId="0" borderId="1" xfId="0" applyFont="1" applyFill="1" applyBorder="1" applyProtection="1"/>
    <xf numFmtId="167" fontId="23" fillId="0" borderId="5" xfId="0" applyNumberFormat="1" applyFont="1" applyFill="1" applyBorder="1" applyAlignment="1" applyProtection="1">
      <alignment horizontal="right" vertical="top" wrapText="1"/>
    </xf>
    <xf numFmtId="168" fontId="23" fillId="0" borderId="1" xfId="0" applyNumberFormat="1" applyFont="1" applyFill="1" applyBorder="1" applyProtection="1"/>
    <xf numFmtId="167" fontId="23" fillId="5" borderId="5" xfId="0" applyNumberFormat="1" applyFont="1" applyFill="1" applyBorder="1" applyAlignment="1" applyProtection="1">
      <alignment horizontal="right" vertical="top" wrapText="1"/>
    </xf>
    <xf numFmtId="167" fontId="14" fillId="0" borderId="5" xfId="0" applyNumberFormat="1" applyFont="1" applyFill="1" applyBorder="1" applyAlignment="1" applyProtection="1">
      <alignment horizontal="right" vertical="top" wrapText="1"/>
    </xf>
    <xf numFmtId="168" fontId="14" fillId="0" borderId="1" xfId="0" applyNumberFormat="1" applyFont="1" applyFill="1" applyBorder="1" applyProtection="1"/>
    <xf numFmtId="0" fontId="14" fillId="4" borderId="5" xfId="0" applyFont="1" applyFill="1" applyBorder="1" applyProtection="1"/>
    <xf numFmtId="167" fontId="23" fillId="3" borderId="5" xfId="0" applyNumberFormat="1" applyFont="1" applyFill="1" applyBorder="1" applyAlignment="1" applyProtection="1">
      <alignment horizontal="right" vertical="top" wrapText="1"/>
      <protection locked="0"/>
    </xf>
    <xf numFmtId="167" fontId="23" fillId="5" borderId="5" xfId="0" applyNumberFormat="1" applyFont="1" applyFill="1" applyBorder="1" applyAlignment="1" applyProtection="1">
      <alignment horizontal="right" vertical="top" wrapText="1"/>
      <protection locked="0"/>
    </xf>
    <xf numFmtId="167" fontId="14" fillId="0" borderId="1" xfId="0" applyNumberFormat="1" applyFont="1" applyFill="1" applyBorder="1" applyAlignment="1" applyProtection="1">
      <alignment horizontal="right" vertical="top" wrapText="1"/>
    </xf>
    <xf numFmtId="168" fontId="14" fillId="7" borderId="5" xfId="0" applyNumberFormat="1" applyFont="1" applyFill="1" applyBorder="1" applyAlignment="1" applyProtection="1">
      <alignment horizontal="right" vertical="top" wrapText="1"/>
      <protection locked="0"/>
    </xf>
    <xf numFmtId="168" fontId="14" fillId="5" borderId="5" xfId="0" applyNumberFormat="1" applyFont="1" applyFill="1" applyBorder="1" applyAlignment="1" applyProtection="1">
      <alignment horizontal="right" vertical="top" wrapText="1"/>
      <protection locked="0"/>
    </xf>
    <xf numFmtId="0" fontId="14" fillId="0" borderId="1" xfId="0" applyFont="1" applyFill="1" applyBorder="1" applyAlignment="1" applyProtection="1">
      <alignment vertical="top" wrapText="1"/>
    </xf>
    <xf numFmtId="0" fontId="23" fillId="0" borderId="1" xfId="0" applyFont="1" applyFill="1" applyBorder="1" applyAlignment="1" applyProtection="1"/>
    <xf numFmtId="0" fontId="27" fillId="0" borderId="1" xfId="0" applyFont="1" applyFill="1" applyBorder="1" applyAlignment="1" applyProtection="1">
      <alignment wrapText="1"/>
    </xf>
    <xf numFmtId="0" fontId="14" fillId="0" borderId="1" xfId="0" applyFont="1" applyFill="1" applyBorder="1" applyAlignment="1" applyProtection="1">
      <alignment wrapText="1"/>
    </xf>
    <xf numFmtId="168" fontId="23" fillId="0" borderId="1" xfId="0" applyNumberFormat="1" applyFont="1" applyFill="1" applyBorder="1" applyAlignment="1" applyProtection="1"/>
    <xf numFmtId="0" fontId="23" fillId="6" borderId="1" xfId="0" applyFont="1" applyFill="1" applyBorder="1" applyAlignment="1" applyProtection="1"/>
    <xf numFmtId="0" fontId="19" fillId="0" borderId="1" xfId="0" applyFont="1" applyFill="1" applyBorder="1" applyAlignment="1" applyProtection="1">
      <alignment vertical="top" wrapText="1"/>
    </xf>
    <xf numFmtId="0" fontId="14" fillId="0" borderId="10" xfId="0" applyFont="1" applyFill="1" applyBorder="1" applyAlignment="1" applyProtection="1">
      <alignment horizontal="right" vertical="top" wrapText="1"/>
    </xf>
    <xf numFmtId="167" fontId="14" fillId="0" borderId="11" xfId="0" applyNumberFormat="1" applyFont="1" applyFill="1" applyBorder="1" applyAlignment="1" applyProtection="1">
      <alignment horizontal="right" vertical="top" wrapText="1"/>
    </xf>
    <xf numFmtId="167" fontId="23" fillId="0" borderId="1" xfId="0" applyNumberFormat="1" applyFont="1" applyFill="1" applyBorder="1" applyAlignment="1" applyProtection="1">
      <alignment horizontal="right" vertical="top" wrapText="1"/>
    </xf>
    <xf numFmtId="167" fontId="23" fillId="3" borderId="11" xfId="0" applyNumberFormat="1" applyFont="1" applyFill="1" applyBorder="1" applyAlignment="1" applyProtection="1">
      <alignment horizontal="right" vertical="center" wrapText="1"/>
      <protection locked="0"/>
    </xf>
    <xf numFmtId="167" fontId="23" fillId="5" borderId="11" xfId="0" applyNumberFormat="1" applyFont="1" applyFill="1" applyBorder="1" applyAlignment="1" applyProtection="1">
      <alignment horizontal="left" vertical="center" wrapText="1"/>
      <protection locked="0"/>
    </xf>
    <xf numFmtId="167" fontId="23" fillId="7" borderId="11" xfId="0" applyNumberFormat="1" applyFont="1" applyFill="1" applyBorder="1" applyAlignment="1" applyProtection="1">
      <alignment horizontal="left" vertical="center" wrapText="1"/>
      <protection locked="0"/>
    </xf>
    <xf numFmtId="49" fontId="14" fillId="3" borderId="11" xfId="0" applyNumberFormat="1" applyFont="1" applyFill="1" applyBorder="1" applyAlignment="1" applyProtection="1">
      <alignment horizontal="center" vertical="top" wrapText="1"/>
      <protection locked="0"/>
    </xf>
    <xf numFmtId="0" fontId="14" fillId="0" borderId="5" xfId="0" applyFont="1" applyFill="1" applyBorder="1" applyProtection="1"/>
    <xf numFmtId="167" fontId="23" fillId="3" borderId="5" xfId="0" applyNumberFormat="1" applyFont="1" applyFill="1" applyBorder="1" applyAlignment="1" applyProtection="1">
      <alignment horizontal="right" vertical="center" wrapText="1"/>
      <protection locked="0"/>
    </xf>
    <xf numFmtId="168" fontId="14" fillId="0" borderId="5" xfId="0" applyNumberFormat="1" applyFont="1" applyFill="1" applyBorder="1" applyProtection="1"/>
    <xf numFmtId="167" fontId="23" fillId="5" borderId="5" xfId="0" applyNumberFormat="1" applyFont="1" applyFill="1" applyBorder="1" applyAlignment="1" applyProtection="1">
      <alignment horizontal="left" vertical="center" wrapText="1"/>
      <protection locked="0"/>
    </xf>
    <xf numFmtId="167" fontId="23" fillId="7" borderId="5" xfId="0" applyNumberFormat="1" applyFont="1" applyFill="1" applyBorder="1" applyAlignment="1" applyProtection="1">
      <alignment horizontal="left" vertical="center" wrapText="1"/>
      <protection locked="0"/>
    </xf>
    <xf numFmtId="167" fontId="23" fillId="3" borderId="12" xfId="0" applyNumberFormat="1" applyFont="1" applyFill="1" applyBorder="1" applyAlignment="1" applyProtection="1">
      <alignment horizontal="right" vertical="center" wrapText="1"/>
      <protection locked="0"/>
    </xf>
    <xf numFmtId="167" fontId="23" fillId="5" borderId="12" xfId="0" applyNumberFormat="1" applyFont="1" applyFill="1" applyBorder="1" applyAlignment="1" applyProtection="1">
      <alignment horizontal="left" vertical="center" wrapText="1"/>
      <protection locked="0"/>
    </xf>
    <xf numFmtId="167" fontId="23" fillId="7" borderId="12" xfId="0" applyNumberFormat="1" applyFont="1" applyFill="1" applyBorder="1" applyAlignment="1" applyProtection="1">
      <alignment horizontal="left" vertical="center" wrapText="1"/>
      <protection locked="0"/>
    </xf>
    <xf numFmtId="0" fontId="26" fillId="0" borderId="1" xfId="0" applyFont="1" applyFill="1" applyBorder="1" applyAlignment="1" applyProtection="1">
      <alignment vertical="center" wrapText="1"/>
    </xf>
    <xf numFmtId="0" fontId="26" fillId="0" borderId="1" xfId="0" applyFont="1" applyFill="1" applyBorder="1" applyAlignment="1" applyProtection="1">
      <alignment horizontal="center" vertical="center" wrapText="1"/>
    </xf>
    <xf numFmtId="167" fontId="23" fillId="0" borderId="13" xfId="0" applyNumberFormat="1" applyFont="1" applyFill="1" applyBorder="1" applyAlignment="1" applyProtection="1">
      <alignment horizontal="right" vertical="top" wrapText="1"/>
    </xf>
    <xf numFmtId="167" fontId="14" fillId="0" borderId="13" xfId="0" applyNumberFormat="1" applyFont="1" applyFill="1" applyBorder="1" applyAlignment="1" applyProtection="1">
      <alignment horizontal="right" vertical="top" wrapText="1"/>
    </xf>
    <xf numFmtId="0" fontId="14" fillId="6" borderId="1" xfId="0" applyFont="1" applyFill="1" applyBorder="1" applyAlignment="1" applyProtection="1">
      <alignment horizontal="left" vertical="top" wrapText="1"/>
    </xf>
    <xf numFmtId="167" fontId="23" fillId="0" borderId="5" xfId="0" applyNumberFormat="1" applyFont="1" applyFill="1" applyBorder="1" applyAlignment="1" applyProtection="1">
      <alignment horizontal="right" wrapText="1"/>
    </xf>
    <xf numFmtId="0" fontId="19" fillId="0" borderId="1" xfId="0" applyFont="1" applyFill="1" applyBorder="1" applyAlignment="1" applyProtection="1">
      <alignment vertical="top"/>
    </xf>
    <xf numFmtId="0" fontId="15" fillId="6" borderId="1" xfId="0" applyFont="1" applyFill="1" applyBorder="1" applyAlignment="1" applyProtection="1">
      <alignment vertical="center" wrapText="1"/>
    </xf>
    <xf numFmtId="0" fontId="14" fillId="6" borderId="1" xfId="0" applyFont="1" applyFill="1" applyBorder="1" applyAlignment="1" applyProtection="1">
      <alignment vertical="center" wrapText="1"/>
    </xf>
    <xf numFmtId="168" fontId="14" fillId="5" borderId="1" xfId="0" applyNumberFormat="1" applyFont="1" applyFill="1" applyBorder="1" applyAlignment="1" applyProtection="1">
      <alignment horizontal="right" vertical="top" wrapText="1"/>
      <protection locked="0"/>
    </xf>
    <xf numFmtId="0" fontId="19" fillId="0" borderId="9" xfId="0" applyFont="1" applyFill="1" applyBorder="1" applyAlignment="1" applyProtection="1">
      <alignment vertical="top"/>
    </xf>
    <xf numFmtId="0" fontId="19" fillId="0" borderId="9" xfId="0" applyFont="1" applyFill="1" applyBorder="1" applyAlignment="1" applyProtection="1">
      <alignment vertical="top" wrapText="1"/>
    </xf>
    <xf numFmtId="0" fontId="14" fillId="0" borderId="9" xfId="0" applyFont="1" applyFill="1" applyBorder="1" applyAlignment="1" applyProtection="1">
      <alignment vertical="top" wrapText="1"/>
    </xf>
    <xf numFmtId="0" fontId="0" fillId="0" borderId="0" xfId="0"/>
    <xf numFmtId="0" fontId="19" fillId="0" borderId="0" xfId="0" applyFont="1"/>
    <xf numFmtId="0" fontId="0" fillId="0" borderId="0" xfId="0" applyFill="1"/>
    <xf numFmtId="0" fontId="0" fillId="5" borderId="0" xfId="0" applyFill="1"/>
    <xf numFmtId="0" fontId="14" fillId="4" borderId="5" xfId="0" applyFont="1" applyFill="1" applyBorder="1"/>
    <xf numFmtId="167" fontId="23" fillId="7" borderId="5" xfId="0" applyNumberFormat="1" applyFont="1" applyFill="1" applyBorder="1" applyAlignment="1" applyProtection="1">
      <alignment horizontal="right" vertical="top" wrapText="1"/>
      <protection locked="0"/>
    </xf>
    <xf numFmtId="0" fontId="0" fillId="6" borderId="0" xfId="0" applyFill="1"/>
    <xf numFmtId="0" fontId="14" fillId="5" borderId="1" xfId="0" applyFont="1" applyFill="1" applyBorder="1" applyProtection="1"/>
    <xf numFmtId="0" fontId="27" fillId="5" borderId="1" xfId="0" applyFont="1" applyFill="1" applyBorder="1" applyAlignment="1" applyProtection="1">
      <alignment wrapText="1"/>
    </xf>
    <xf numFmtId="0" fontId="19" fillId="5" borderId="1" xfId="0" applyFont="1" applyFill="1" applyBorder="1" applyProtection="1"/>
    <xf numFmtId="166" fontId="19" fillId="4" borderId="9" xfId="0" applyNumberFormat="1" applyFont="1" applyFill="1" applyBorder="1" applyAlignment="1" applyProtection="1">
      <alignment horizontal="center" vertical="center" wrapText="1"/>
    </xf>
    <xf numFmtId="0" fontId="14" fillId="5" borderId="1" xfId="0" applyFont="1" applyFill="1" applyBorder="1" applyAlignment="1" applyProtection="1">
      <alignment horizontal="right" vertical="top" wrapText="1"/>
    </xf>
    <xf numFmtId="0" fontId="14" fillId="5" borderId="1" xfId="0" applyFont="1" applyFill="1" applyBorder="1" applyAlignment="1" applyProtection="1">
      <alignment horizontal="left"/>
    </xf>
    <xf numFmtId="164" fontId="23" fillId="5" borderId="1" xfId="0" applyNumberFormat="1" applyFont="1" applyFill="1" applyBorder="1" applyAlignment="1" applyProtection="1">
      <alignment horizontal="center" vertical="center" wrapText="1"/>
    </xf>
    <xf numFmtId="164" fontId="14" fillId="5" borderId="1" xfId="0" applyNumberFormat="1" applyFont="1" applyFill="1" applyBorder="1" applyProtection="1"/>
    <xf numFmtId="0" fontId="24" fillId="5" borderId="1" xfId="0" applyFont="1" applyFill="1" applyBorder="1" applyAlignment="1" applyProtection="1">
      <alignment horizontal="center" vertical="center" wrapText="1"/>
    </xf>
    <xf numFmtId="0" fontId="25" fillId="5" borderId="1" xfId="0" applyNumberFormat="1" applyFont="1" applyFill="1" applyBorder="1" applyAlignment="1" applyProtection="1">
      <alignment horizontal="left" vertical="center" wrapText="1"/>
      <protection locked="0"/>
    </xf>
    <xf numFmtId="0" fontId="23" fillId="5" borderId="1" xfId="0" applyNumberFormat="1" applyFont="1" applyFill="1" applyBorder="1" applyAlignment="1" applyProtection="1">
      <alignment horizontal="center" vertical="top"/>
      <protection locked="0"/>
    </xf>
    <xf numFmtId="0" fontId="23" fillId="5" borderId="1" xfId="0" applyFont="1" applyFill="1" applyBorder="1" applyAlignment="1" applyProtection="1">
      <alignment horizontal="center" vertical="center" wrapText="1"/>
    </xf>
    <xf numFmtId="0" fontId="14" fillId="5" borderId="1" xfId="0" applyNumberFormat="1" applyFont="1" applyFill="1" applyBorder="1" applyAlignment="1" applyProtection="1">
      <alignment horizontal="center" vertical="top"/>
      <protection locked="0"/>
    </xf>
    <xf numFmtId="1" fontId="14" fillId="5" borderId="1" xfId="0" applyNumberFormat="1" applyFont="1" applyFill="1" applyBorder="1" applyProtection="1"/>
    <xf numFmtId="0" fontId="14" fillId="6" borderId="1" xfId="0" applyFont="1" applyFill="1" applyBorder="1" applyAlignment="1" applyProtection="1">
      <alignment vertical="top" wrapText="1"/>
    </xf>
    <xf numFmtId="0" fontId="18" fillId="5" borderId="1" xfId="0" applyFont="1" applyFill="1" applyBorder="1" applyAlignment="1" applyProtection="1">
      <alignment horizontal="left" vertical="center"/>
    </xf>
    <xf numFmtId="0" fontId="23" fillId="5" borderId="1" xfId="0" applyFont="1" applyFill="1" applyBorder="1" applyProtection="1"/>
    <xf numFmtId="167" fontId="14" fillId="5" borderId="3" xfId="0" applyNumberFormat="1" applyFont="1" applyFill="1" applyBorder="1" applyAlignment="1" applyProtection="1">
      <alignment horizontal="right" vertical="top" wrapText="1"/>
    </xf>
    <xf numFmtId="167" fontId="14" fillId="5" borderId="14" xfId="0" applyNumberFormat="1" applyFont="1" applyFill="1" applyBorder="1" applyAlignment="1" applyProtection="1">
      <alignment horizontal="right" vertical="top" wrapText="1"/>
    </xf>
    <xf numFmtId="167" fontId="14" fillId="5" borderId="15" xfId="0" applyNumberFormat="1" applyFont="1" applyFill="1" applyBorder="1" applyAlignment="1" applyProtection="1">
      <alignment horizontal="right" vertical="top" wrapText="1"/>
    </xf>
    <xf numFmtId="167" fontId="14" fillId="5" borderId="4" xfId="0" applyNumberFormat="1" applyFont="1" applyFill="1" applyBorder="1" applyAlignment="1" applyProtection="1">
      <alignment horizontal="right" vertical="top" wrapText="1"/>
    </xf>
    <xf numFmtId="168" fontId="23" fillId="5" borderId="1" xfId="0" applyNumberFormat="1" applyFont="1" applyFill="1" applyBorder="1" applyProtection="1"/>
    <xf numFmtId="0" fontId="23" fillId="6" borderId="1" xfId="0" applyFont="1" applyFill="1" applyBorder="1" applyProtection="1"/>
    <xf numFmtId="0" fontId="19" fillId="5" borderId="1" xfId="0" applyFont="1" applyFill="1" applyBorder="1" applyAlignment="1" applyProtection="1">
      <alignment vertical="top" wrapText="1"/>
    </xf>
    <xf numFmtId="167" fontId="14" fillId="5" borderId="5" xfId="0" applyNumberFormat="1" applyFont="1" applyFill="1" applyBorder="1" applyAlignment="1" applyProtection="1">
      <alignment horizontal="right" vertical="top" wrapText="1"/>
    </xf>
    <xf numFmtId="168" fontId="14" fillId="5" borderId="1" xfId="0" applyNumberFormat="1" applyFont="1" applyFill="1" applyBorder="1" applyProtection="1"/>
    <xf numFmtId="168" fontId="23" fillId="7" borderId="5" xfId="0" applyNumberFormat="1" applyFont="1" applyFill="1" applyBorder="1" applyAlignment="1" applyProtection="1">
      <alignment horizontal="right" vertical="top" wrapText="1"/>
      <protection locked="0"/>
    </xf>
    <xf numFmtId="168" fontId="23" fillId="5" borderId="5" xfId="0" applyNumberFormat="1" applyFont="1" applyFill="1" applyBorder="1" applyAlignment="1" applyProtection="1">
      <alignment horizontal="right" vertical="top" wrapText="1"/>
      <protection locked="0"/>
    </xf>
    <xf numFmtId="167" fontId="14" fillId="5" borderId="1" xfId="0" applyNumberFormat="1" applyFont="1" applyFill="1" applyBorder="1" applyAlignment="1" applyProtection="1">
      <alignment horizontal="right" vertical="top" wrapText="1"/>
    </xf>
    <xf numFmtId="49" fontId="14" fillId="5" borderId="1" xfId="0" applyNumberFormat="1" applyFont="1" applyFill="1" applyBorder="1" applyAlignment="1" applyProtection="1">
      <alignment horizontal="left" vertical="top" wrapText="1"/>
      <protection locked="0"/>
    </xf>
    <xf numFmtId="167" fontId="23" fillId="5" borderId="1" xfId="0" applyNumberFormat="1" applyFont="1" applyFill="1" applyBorder="1" applyAlignment="1" applyProtection="1">
      <alignment horizontal="right" vertical="top" wrapText="1"/>
      <protection locked="0"/>
    </xf>
    <xf numFmtId="168" fontId="23" fillId="5" borderId="1" xfId="0" applyNumberFormat="1" applyFont="1" applyFill="1" applyBorder="1" applyAlignment="1" applyProtection="1">
      <alignment horizontal="right" vertical="top" wrapText="1"/>
      <protection locked="0"/>
    </xf>
    <xf numFmtId="168" fontId="23" fillId="5" borderId="8" xfId="0" applyNumberFormat="1" applyFont="1" applyFill="1" applyBorder="1" applyAlignment="1" applyProtection="1">
      <alignment horizontal="right" vertical="top" wrapText="1"/>
      <protection locked="0"/>
    </xf>
    <xf numFmtId="0" fontId="26" fillId="5" borderId="5" xfId="0" applyFont="1" applyFill="1" applyBorder="1" applyAlignment="1" applyProtection="1">
      <alignment horizontal="center" vertical="center" wrapText="1"/>
    </xf>
    <xf numFmtId="0" fontId="14" fillId="5" borderId="1" xfId="0" applyFont="1" applyFill="1" applyBorder="1" applyAlignment="1" applyProtection="1">
      <alignment vertical="top" wrapText="1"/>
    </xf>
    <xf numFmtId="0" fontId="14" fillId="5" borderId="9" xfId="0" applyFont="1" applyFill="1" applyBorder="1" applyProtection="1"/>
    <xf numFmtId="167" fontId="14" fillId="5" borderId="12" xfId="0" applyNumberFormat="1" applyFont="1" applyFill="1" applyBorder="1" applyAlignment="1" applyProtection="1">
      <alignment horizontal="right" vertical="top" wrapText="1"/>
    </xf>
    <xf numFmtId="49" fontId="14" fillId="3" borderId="12" xfId="0" applyNumberFormat="1" applyFont="1" applyFill="1" applyBorder="1" applyAlignment="1" applyProtection="1">
      <alignment horizontal="left" vertical="top" wrapText="1"/>
      <protection locked="0"/>
    </xf>
    <xf numFmtId="0" fontId="19" fillId="5" borderId="1" xfId="0" applyFont="1" applyFill="1" applyBorder="1" applyAlignment="1" applyProtection="1">
      <alignment vertical="top"/>
    </xf>
    <xf numFmtId="0" fontId="23" fillId="5" borderId="1" xfId="0" applyFont="1" applyFill="1" applyBorder="1" applyAlignment="1" applyProtection="1"/>
    <xf numFmtId="167" fontId="23" fillId="5" borderId="1" xfId="0" applyNumberFormat="1" applyFont="1" applyFill="1" applyBorder="1" applyAlignment="1" applyProtection="1">
      <alignment horizontal="right" vertical="top" wrapText="1"/>
    </xf>
    <xf numFmtId="167" fontId="23" fillId="5" borderId="4" xfId="0" applyNumberFormat="1" applyFont="1" applyFill="1" applyBorder="1" applyAlignment="1" applyProtection="1">
      <alignment horizontal="right" vertical="top" wrapText="1"/>
    </xf>
    <xf numFmtId="168" fontId="23" fillId="5" borderId="1" xfId="0" applyNumberFormat="1" applyFont="1" applyFill="1" applyBorder="1" applyAlignment="1" applyProtection="1"/>
    <xf numFmtId="0" fontId="23" fillId="6" borderId="1" xfId="0" applyFont="1" applyFill="1" applyBorder="1" applyAlignment="1" applyProtection="1">
      <alignment vertical="top"/>
    </xf>
    <xf numFmtId="0" fontId="27" fillId="5" borderId="1" xfId="0" applyFont="1" applyFill="1" applyBorder="1" applyAlignment="1" applyProtection="1">
      <alignment horizontal="left" vertical="center"/>
    </xf>
    <xf numFmtId="0" fontId="27" fillId="5" borderId="1" xfId="0" applyFont="1" applyFill="1" applyBorder="1" applyAlignment="1" applyProtection="1">
      <alignment vertical="top" wrapText="1"/>
    </xf>
    <xf numFmtId="0" fontId="23" fillId="0" borderId="1" xfId="0" applyFont="1" applyBorder="1" applyProtection="1"/>
    <xf numFmtId="0" fontId="27" fillId="5" borderId="1" xfId="0" applyFont="1" applyFill="1" applyBorder="1" applyAlignment="1" applyProtection="1">
      <alignment vertical="top"/>
    </xf>
    <xf numFmtId="0" fontId="28" fillId="5" borderId="0" xfId="0" applyFont="1" applyFill="1"/>
    <xf numFmtId="0" fontId="19" fillId="0" borderId="0" xfId="0" applyFont="1" applyFill="1"/>
    <xf numFmtId="0" fontId="19" fillId="5" borderId="0" xfId="0" applyFont="1" applyFill="1"/>
    <xf numFmtId="0" fontId="19" fillId="6" borderId="0" xfId="0" applyFont="1" applyFill="1"/>
    <xf numFmtId="0" fontId="0" fillId="6" borderId="0" xfId="0" applyFont="1" applyFill="1" applyAlignment="1"/>
    <xf numFmtId="0" fontId="31" fillId="6" borderId="0" xfId="0" applyFont="1" applyFill="1" applyAlignment="1"/>
    <xf numFmtId="0" fontId="32" fillId="6" borderId="0" xfId="0" applyFont="1" applyFill="1" applyAlignment="1"/>
    <xf numFmtId="0" fontId="30" fillId="6" borderId="0" xfId="0" applyFont="1" applyFill="1" applyAlignment="1"/>
    <xf numFmtId="0" fontId="29" fillId="6" borderId="0" xfId="0" applyFont="1" applyFill="1" applyAlignment="1"/>
    <xf numFmtId="0" fontId="33" fillId="6" borderId="0" xfId="0" applyFont="1" applyFill="1" applyAlignment="1"/>
    <xf numFmtId="0" fontId="34" fillId="6" borderId="0" xfId="0" applyFont="1" applyFill="1" applyAlignment="1">
      <alignment vertical="center"/>
    </xf>
    <xf numFmtId="0" fontId="22" fillId="6" borderId="0" xfId="1" applyFont="1" applyFill="1" applyAlignment="1">
      <alignment vertical="center"/>
    </xf>
    <xf numFmtId="0" fontId="24" fillId="6" borderId="1" xfId="0" applyFont="1" applyFill="1" applyBorder="1" applyAlignment="1">
      <alignment vertical="center"/>
    </xf>
    <xf numFmtId="44" fontId="0" fillId="6" borderId="0" xfId="0" applyNumberFormat="1" applyFont="1" applyFill="1" applyAlignment="1"/>
    <xf numFmtId="0" fontId="32" fillId="6" borderId="0" xfId="0" applyFont="1" applyFill="1"/>
    <xf numFmtId="0" fontId="0" fillId="0" borderId="5" xfId="0" applyFont="1" applyBorder="1" applyAlignment="1">
      <alignment horizontal="center" vertical="center"/>
    </xf>
    <xf numFmtId="0" fontId="34" fillId="6" borderId="0" xfId="0" applyFont="1" applyFill="1" applyAlignment="1">
      <alignment horizontal="left" vertical="center" wrapText="1"/>
    </xf>
    <xf numFmtId="0" fontId="29" fillId="0" borderId="3" xfId="0" applyFont="1" applyBorder="1" applyAlignment="1">
      <alignment horizontal="left"/>
    </xf>
    <xf numFmtId="0" fontId="29" fillId="0" borderId="8" xfId="0" applyFont="1" applyBorder="1" applyAlignment="1">
      <alignment horizontal="left"/>
    </xf>
    <xf numFmtId="0" fontId="29" fillId="0" borderId="4" xfId="0" applyFont="1" applyBorder="1" applyAlignment="1">
      <alignment horizontal="left"/>
    </xf>
    <xf numFmtId="0" fontId="16" fillId="6" borderId="9" xfId="0" applyNumberFormat="1" applyFont="1" applyFill="1" applyBorder="1" applyAlignment="1">
      <alignment horizontal="left"/>
    </xf>
    <xf numFmtId="0" fontId="29" fillId="6" borderId="0" xfId="0" applyFont="1" applyFill="1" applyAlignment="1">
      <alignment horizontal="left" wrapText="1"/>
    </xf>
    <xf numFmtId="0" fontId="14" fillId="6" borderId="1" xfId="0" applyFont="1" applyFill="1" applyBorder="1" applyAlignment="1" applyProtection="1">
      <alignment horizontal="left" vertical="top" wrapText="1"/>
    </xf>
    <xf numFmtId="0" fontId="14" fillId="6" borderId="1" xfId="0" applyFont="1" applyFill="1" applyBorder="1" applyAlignment="1" applyProtection="1">
      <alignment horizontal="left" vertical="center" wrapText="1"/>
    </xf>
    <xf numFmtId="49" fontId="14" fillId="3" borderId="3" xfId="0" applyNumberFormat="1" applyFont="1" applyFill="1" applyBorder="1" applyAlignment="1" applyProtection="1">
      <alignment horizontal="left" vertical="top" wrapText="1"/>
      <protection locked="0"/>
    </xf>
    <xf numFmtId="49" fontId="14" fillId="3" borderId="8" xfId="0" applyNumberFormat="1" applyFont="1" applyFill="1" applyBorder="1" applyAlignment="1" applyProtection="1">
      <alignment horizontal="left" vertical="top" wrapText="1"/>
      <protection locked="0"/>
    </xf>
    <xf numFmtId="49" fontId="14" fillId="3" borderId="4" xfId="0" applyNumberFormat="1" applyFont="1" applyFill="1" applyBorder="1" applyAlignment="1" applyProtection="1">
      <alignment horizontal="left" vertical="top" wrapText="1"/>
      <protection locked="0"/>
    </xf>
    <xf numFmtId="167" fontId="23" fillId="3" borderId="3" xfId="0" applyNumberFormat="1" applyFont="1" applyFill="1" applyBorder="1" applyAlignment="1" applyProtection="1">
      <alignment horizontal="center" vertical="top" wrapText="1"/>
      <protection locked="0"/>
    </xf>
    <xf numFmtId="167" fontId="23" fillId="3" borderId="4" xfId="0" applyNumberFormat="1" applyFont="1" applyFill="1" applyBorder="1" applyAlignment="1" applyProtection="1">
      <alignment horizontal="center" vertical="top" wrapText="1"/>
      <protection locked="0"/>
    </xf>
    <xf numFmtId="0" fontId="14" fillId="0" borderId="9" xfId="0" applyFont="1" applyFill="1" applyBorder="1" applyAlignment="1" applyProtection="1">
      <alignment horizontal="center" vertical="top" wrapText="1"/>
    </xf>
    <xf numFmtId="49" fontId="14" fillId="3" borderId="3" xfId="0" applyNumberFormat="1" applyFont="1" applyFill="1" applyBorder="1" applyAlignment="1" applyProtection="1">
      <alignment horizontal="center" vertical="top" wrapText="1"/>
      <protection locked="0"/>
    </xf>
    <xf numFmtId="49" fontId="14" fillId="3" borderId="4" xfId="0" applyNumberFormat="1" applyFont="1" applyFill="1" applyBorder="1" applyAlignment="1" applyProtection="1">
      <alignment horizontal="center" vertical="top" wrapText="1"/>
      <protection locked="0"/>
    </xf>
    <xf numFmtId="0" fontId="27" fillId="0" borderId="1" xfId="0" applyFont="1" applyFill="1" applyBorder="1" applyAlignment="1" applyProtection="1">
      <alignment horizontal="left" wrapText="1"/>
    </xf>
    <xf numFmtId="49" fontId="14" fillId="3" borderId="5" xfId="0" applyNumberFormat="1" applyFont="1" applyFill="1" applyBorder="1" applyAlignment="1" applyProtection="1">
      <alignment horizontal="left" vertical="top" wrapText="1"/>
      <protection locked="0"/>
    </xf>
    <xf numFmtId="0" fontId="26" fillId="0" borderId="11" xfId="0" applyFont="1" applyFill="1" applyBorder="1" applyAlignment="1" applyProtection="1">
      <alignment horizontal="center" vertical="center" wrapText="1"/>
    </xf>
    <xf numFmtId="0" fontId="26" fillId="0" borderId="12" xfId="0" applyFont="1" applyFill="1" applyBorder="1" applyAlignment="1" applyProtection="1">
      <alignment horizontal="center" vertical="center" wrapText="1"/>
    </xf>
    <xf numFmtId="0" fontId="26" fillId="0" borderId="9" xfId="0" applyFont="1" applyFill="1" applyBorder="1" applyAlignment="1" applyProtection="1">
      <alignment horizontal="left" vertical="top" wrapText="1"/>
    </xf>
    <xf numFmtId="0" fontId="17" fillId="0" borderId="1" xfId="0" applyFont="1" applyFill="1" applyBorder="1" applyAlignment="1" applyProtection="1">
      <alignment horizontal="left" vertical="center" wrapText="1"/>
    </xf>
    <xf numFmtId="49" fontId="14" fillId="3" borderId="3" xfId="0" applyNumberFormat="1" applyFont="1" applyFill="1" applyBorder="1" applyAlignment="1" applyProtection="1">
      <alignment horizontal="left" vertical="center" wrapText="1"/>
      <protection locked="0"/>
    </xf>
    <xf numFmtId="49" fontId="14" fillId="3" borderId="4" xfId="0" applyNumberFormat="1" applyFont="1" applyFill="1" applyBorder="1" applyAlignment="1" applyProtection="1">
      <alignment horizontal="left" vertical="center" wrapText="1"/>
      <protection locked="0"/>
    </xf>
    <xf numFmtId="0" fontId="19" fillId="0" borderId="9" xfId="0" applyFont="1" applyFill="1" applyBorder="1" applyAlignment="1" applyProtection="1">
      <alignment horizontal="left" vertical="top" wrapText="1"/>
    </xf>
    <xf numFmtId="49" fontId="14" fillId="3" borderId="6" xfId="0" applyNumberFormat="1" applyFont="1" applyFill="1" applyBorder="1" applyAlignment="1" applyProtection="1">
      <alignment horizontal="left" vertical="top" wrapText="1"/>
      <protection locked="0"/>
    </xf>
    <xf numFmtId="49" fontId="14" fillId="3" borderId="7" xfId="0" applyNumberFormat="1" applyFont="1" applyFill="1" applyBorder="1" applyAlignment="1" applyProtection="1">
      <alignment horizontal="left" vertical="top" wrapText="1"/>
      <protection locked="0"/>
    </xf>
    <xf numFmtId="0" fontId="27" fillId="0" borderId="1" xfId="0" applyFont="1" applyFill="1" applyBorder="1" applyAlignment="1" applyProtection="1">
      <alignment horizontal="left" vertical="center" wrapText="1"/>
    </xf>
    <xf numFmtId="0" fontId="14" fillId="6" borderId="0" xfId="0" applyFont="1" applyFill="1" applyAlignment="1">
      <alignment horizontal="left" vertical="top" wrapText="1"/>
    </xf>
    <xf numFmtId="0" fontId="23" fillId="6" borderId="1" xfId="0" applyFont="1" applyFill="1" applyBorder="1" applyAlignment="1" applyProtection="1">
      <alignment horizontal="left" vertical="top" wrapText="1"/>
    </xf>
    <xf numFmtId="0" fontId="15" fillId="6" borderId="1" xfId="0" applyFont="1" applyFill="1" applyBorder="1" applyAlignment="1" applyProtection="1">
      <alignment horizontal="left" vertical="top" wrapText="1"/>
    </xf>
    <xf numFmtId="0" fontId="23" fillId="0" borderId="1" xfId="0" applyFont="1" applyFill="1" applyBorder="1" applyAlignment="1" applyProtection="1">
      <alignment horizontal="left" vertical="top" wrapText="1"/>
    </xf>
    <xf numFmtId="0" fontId="14" fillId="6" borderId="1" xfId="0" applyFont="1" applyFill="1" applyBorder="1" applyAlignment="1" applyProtection="1">
      <alignment horizontal="left" vertical="top"/>
    </xf>
    <xf numFmtId="0" fontId="17" fillId="0" borderId="1" xfId="0" applyFont="1" applyFill="1" applyBorder="1" applyAlignment="1" applyProtection="1">
      <alignment horizontal="left" wrapText="1"/>
    </xf>
    <xf numFmtId="0" fontId="25" fillId="3" borderId="1" xfId="0" applyFont="1" applyFill="1" applyBorder="1" applyAlignment="1" applyProtection="1">
      <alignment horizontal="left" vertical="center" wrapText="1"/>
      <protection locked="0"/>
    </xf>
    <xf numFmtId="0" fontId="25" fillId="3" borderId="9" xfId="0" applyFont="1" applyFill="1" applyBorder="1" applyAlignment="1" applyProtection="1">
      <alignment horizontal="left" vertical="center" wrapText="1"/>
      <protection locked="0"/>
    </xf>
    <xf numFmtId="0" fontId="26" fillId="0" borderId="5" xfId="0" applyFont="1" applyFill="1" applyBorder="1" applyAlignment="1" applyProtection="1">
      <alignment horizontal="center" vertical="center" wrapText="1"/>
    </xf>
    <xf numFmtId="0" fontId="27" fillId="5" borderId="1" xfId="0" applyFont="1" applyFill="1" applyBorder="1" applyAlignment="1" applyProtection="1">
      <alignment horizontal="left" vertical="center" wrapText="1"/>
    </xf>
    <xf numFmtId="0" fontId="17" fillId="5" borderId="1" xfId="0" applyFont="1" applyFill="1" applyBorder="1" applyAlignment="1" applyProtection="1">
      <alignment horizontal="left" wrapText="1"/>
    </xf>
    <xf numFmtId="0" fontId="19" fillId="5" borderId="1" xfId="0" applyFont="1" applyFill="1" applyBorder="1" applyAlignment="1" applyProtection="1">
      <alignment horizontal="left" vertical="top" wrapText="1"/>
    </xf>
    <xf numFmtId="0" fontId="25" fillId="3" borderId="1" xfId="0" applyNumberFormat="1" applyFont="1" applyFill="1" applyBorder="1" applyAlignment="1" applyProtection="1">
      <alignment horizontal="left" vertical="center" wrapText="1"/>
      <protection locked="0"/>
    </xf>
    <xf numFmtId="0" fontId="14" fillId="5" borderId="9" xfId="0" applyFont="1" applyFill="1" applyBorder="1" applyAlignment="1" applyProtection="1">
      <alignment horizontal="left" vertical="top" wrapText="1"/>
    </xf>
    <xf numFmtId="0" fontId="14" fillId="5" borderId="1" xfId="0" applyFont="1" applyFill="1" applyBorder="1" applyAlignment="1" applyProtection="1">
      <alignment horizontal="left" wrapText="1"/>
    </xf>
    <xf numFmtId="0" fontId="26" fillId="5" borderId="1" xfId="0" applyFont="1" applyFill="1" applyBorder="1" applyAlignment="1" applyProtection="1">
      <alignment horizontal="center" vertical="top" wrapText="1"/>
    </xf>
    <xf numFmtId="0" fontId="15" fillId="6" borderId="1" xfId="0" applyFont="1" applyFill="1" applyBorder="1" applyAlignment="1" applyProtection="1">
      <alignment horizontal="left" vertical="center" wrapText="1"/>
    </xf>
    <xf numFmtId="169" fontId="0" fillId="0" borderId="3" xfId="2" applyNumberFormat="1" applyFont="1" applyBorder="1" applyAlignment="1">
      <alignment horizontal="left"/>
    </xf>
    <xf numFmtId="169" fontId="0" fillId="0" borderId="8" xfId="2" applyNumberFormat="1" applyFont="1" applyBorder="1" applyAlignment="1">
      <alignment horizontal="left"/>
    </xf>
    <xf numFmtId="169" fontId="0" fillId="0" borderId="4" xfId="2" applyNumberFormat="1" applyFont="1" applyBorder="1" applyAlignment="1">
      <alignment horizontal="left"/>
    </xf>
  </cellXfs>
  <cellStyles count="3">
    <cellStyle name="Komma" xfId="2" builtinId="3"/>
    <cellStyle name="Link" xfId="1" builtinId="8"/>
    <cellStyle name="Standard" xfId="0" builtinId="0"/>
  </cellStyles>
  <dxfs count="4">
    <dxf>
      <font>
        <color rgb="FFFF0000"/>
      </font>
    </dxf>
    <dxf>
      <font>
        <color rgb="FFFF0000"/>
      </font>
    </dxf>
    <dxf>
      <font>
        <color rgb="FFFF0000"/>
      </font>
    </dxf>
    <dxf>
      <font>
        <color theme="0" tint="-0.14996795556505021"/>
      </font>
    </dxf>
  </dxfs>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FFFF99"/>
      <rgbColor rgb="FFD8D8D8"/>
      <rgbColor rgb="FF0000FF"/>
      <rgbColor rgb="FFFF0000"/>
      <rgbColor rgb="FFD2DAE4"/>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ultur.bremen.de/projektmittel/faqs-haeufig-gestellte-fragen-zum-projektmittelverfahren/faqs-fragen-zum-kosten-und-finanzierungsplan-2489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kultur.bremen.de/projektmittel/faqs-haeufig-gestellte-fragen-zum-projektmittelverfahren/faqs-fragen-zum-kosten-und-finanzierungsplan-24892"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kultur.bremen.de/projektmittel/faqs-haeufig-gestellte-fragen-zum-projektmittelverfahren/faqs-fragen-zum-kosten-und-finanzierungsplan-248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abSelected="1" zoomScale="120" zoomScaleNormal="120" workbookViewId="0">
      <selection activeCell="J12" sqref="J12"/>
    </sheetView>
  </sheetViews>
  <sheetFormatPr baseColWidth="10" defaultRowHeight="13.2" x14ac:dyDescent="0.25"/>
  <cols>
    <col min="1" max="1" width="4.77734375" customWidth="1"/>
    <col min="2" max="2" width="3.88671875" customWidth="1"/>
    <col min="8" max="8" width="13.5546875" customWidth="1"/>
    <col min="9" max="9" width="6.33203125" customWidth="1"/>
  </cols>
  <sheetData>
    <row r="1" spans="1:9" ht="21" x14ac:dyDescent="0.4">
      <c r="A1" s="147"/>
      <c r="B1" s="148" t="s">
        <v>0</v>
      </c>
      <c r="C1" s="147"/>
      <c r="D1" s="147"/>
      <c r="E1" s="147"/>
      <c r="F1" s="147"/>
      <c r="G1" s="147"/>
      <c r="H1" s="147"/>
      <c r="I1" s="147"/>
    </row>
    <row r="2" spans="1:9" x14ac:dyDescent="0.25">
      <c r="A2" s="147"/>
      <c r="B2" s="149" t="s">
        <v>288</v>
      </c>
      <c r="C2" s="147"/>
      <c r="D2" s="147"/>
      <c r="E2" s="147"/>
      <c r="F2" s="147"/>
      <c r="G2" s="147"/>
      <c r="H2" s="147"/>
      <c r="I2" s="147"/>
    </row>
    <row r="3" spans="1:9" ht="54.6" customHeight="1" x14ac:dyDescent="0.25">
      <c r="A3" s="147"/>
      <c r="B3" s="164" t="s">
        <v>289</v>
      </c>
      <c r="C3" s="164"/>
      <c r="D3" s="164"/>
      <c r="E3" s="164"/>
      <c r="F3" s="164"/>
      <c r="G3" s="164"/>
      <c r="H3" s="164"/>
      <c r="I3" s="147"/>
    </row>
    <row r="4" spans="1:9" x14ac:dyDescent="0.25">
      <c r="A4" s="147"/>
      <c r="B4" s="147"/>
      <c r="C4" s="147"/>
      <c r="D4" s="147"/>
      <c r="E4" s="147"/>
      <c r="F4" s="147"/>
      <c r="G4" s="147"/>
      <c r="H4" s="147"/>
      <c r="I4" s="147"/>
    </row>
    <row r="5" spans="1:9" x14ac:dyDescent="0.25">
      <c r="A5" s="147"/>
      <c r="B5" s="147"/>
      <c r="C5" s="147"/>
      <c r="D5" s="147"/>
      <c r="E5" s="147"/>
      <c r="F5" s="147"/>
      <c r="G5" s="147"/>
      <c r="H5" s="147"/>
      <c r="I5" s="147"/>
    </row>
    <row r="6" spans="1:9" ht="17.399999999999999" x14ac:dyDescent="0.3">
      <c r="A6" s="147"/>
      <c r="B6" s="150" t="s">
        <v>265</v>
      </c>
      <c r="C6" s="147"/>
      <c r="D6" s="147"/>
      <c r="E6" s="147"/>
      <c r="F6" s="147"/>
      <c r="G6" s="147"/>
      <c r="H6" s="147"/>
      <c r="I6" s="147"/>
    </row>
    <row r="7" spans="1:9" x14ac:dyDescent="0.25">
      <c r="A7" s="147"/>
      <c r="B7" s="147"/>
      <c r="C7" s="147"/>
      <c r="D7" s="147"/>
      <c r="E7" s="147"/>
      <c r="F7" s="147"/>
      <c r="G7" s="147"/>
      <c r="H7" s="147"/>
      <c r="I7" s="147"/>
    </row>
    <row r="8" spans="1:9" x14ac:dyDescent="0.25">
      <c r="A8" s="147"/>
      <c r="B8" s="151" t="s">
        <v>266</v>
      </c>
      <c r="C8" s="147"/>
      <c r="D8" s="147"/>
      <c r="E8" s="147"/>
      <c r="F8" s="147"/>
      <c r="G8" s="147"/>
      <c r="H8" s="147"/>
      <c r="I8" s="147"/>
    </row>
    <row r="9" spans="1:9" x14ac:dyDescent="0.25">
      <c r="A9" s="147"/>
      <c r="B9" s="204">
        <f>+Einnahmen!G39</f>
        <v>0</v>
      </c>
      <c r="C9" s="205"/>
      <c r="D9" s="206"/>
      <c r="E9" s="147"/>
      <c r="F9" s="147"/>
      <c r="G9" s="147"/>
      <c r="H9" s="147"/>
      <c r="I9" s="147"/>
    </row>
    <row r="10" spans="1:9" x14ac:dyDescent="0.25">
      <c r="A10" s="147"/>
      <c r="B10" s="147"/>
      <c r="C10" s="147"/>
      <c r="D10" s="147"/>
      <c r="E10" s="147"/>
      <c r="F10" s="147"/>
      <c r="G10" s="147"/>
      <c r="H10" s="147"/>
      <c r="I10" s="147"/>
    </row>
    <row r="11" spans="1:9" x14ac:dyDescent="0.25">
      <c r="A11" s="147"/>
      <c r="B11" s="151" t="s">
        <v>267</v>
      </c>
      <c r="C11" s="147"/>
      <c r="D11" s="147"/>
      <c r="E11" s="147"/>
      <c r="F11" s="147"/>
      <c r="G11" s="147"/>
      <c r="H11" s="147"/>
      <c r="I11" s="147"/>
    </row>
    <row r="12" spans="1:9" x14ac:dyDescent="0.25">
      <c r="A12" s="147"/>
      <c r="B12" s="204">
        <f>+Einnahmen!G46</f>
        <v>0</v>
      </c>
      <c r="C12" s="205"/>
      <c r="D12" s="206"/>
      <c r="E12" s="147"/>
      <c r="F12" s="147"/>
      <c r="G12" s="147"/>
      <c r="H12" s="147"/>
      <c r="I12" s="147"/>
    </row>
    <row r="13" spans="1:9" x14ac:dyDescent="0.25">
      <c r="A13" s="147"/>
      <c r="B13" s="147"/>
      <c r="C13" s="147"/>
      <c r="D13" s="147"/>
      <c r="E13" s="147"/>
      <c r="F13" s="147"/>
      <c r="G13" s="147"/>
      <c r="H13" s="147"/>
      <c r="I13" s="147"/>
    </row>
    <row r="14" spans="1:9" x14ac:dyDescent="0.25">
      <c r="A14" s="147"/>
      <c r="B14" s="151" t="s">
        <v>268</v>
      </c>
      <c r="C14" s="147"/>
      <c r="D14" s="147"/>
      <c r="E14" s="147"/>
      <c r="F14" s="147"/>
      <c r="G14" s="147"/>
      <c r="H14" s="147"/>
      <c r="I14" s="147"/>
    </row>
    <row r="15" spans="1:9" x14ac:dyDescent="0.25">
      <c r="A15" s="147"/>
      <c r="B15" s="204">
        <f>+Einnahmen!G12+Einnahmen!G17+Einnahmen!G23</f>
        <v>0</v>
      </c>
      <c r="C15" s="205"/>
      <c r="D15" s="206"/>
      <c r="E15" s="147"/>
      <c r="F15" s="147"/>
      <c r="G15" s="147"/>
      <c r="H15" s="147"/>
      <c r="I15" s="147"/>
    </row>
    <row r="16" spans="1:9" x14ac:dyDescent="0.25">
      <c r="A16" s="147"/>
      <c r="B16" s="147"/>
      <c r="C16" s="147"/>
      <c r="D16" s="147"/>
      <c r="E16" s="147"/>
      <c r="F16" s="147"/>
      <c r="G16" s="147"/>
      <c r="H16" s="147"/>
      <c r="I16" s="147"/>
    </row>
    <row r="17" spans="1:9" x14ac:dyDescent="0.25">
      <c r="A17" s="147"/>
      <c r="B17" s="147"/>
      <c r="C17" s="156"/>
      <c r="D17" s="147"/>
      <c r="E17" s="147"/>
      <c r="F17" s="147"/>
      <c r="G17" s="147"/>
      <c r="H17" s="147"/>
      <c r="I17" s="147"/>
    </row>
    <row r="18" spans="1:9" ht="17.399999999999999" x14ac:dyDescent="0.3">
      <c r="A18" s="147"/>
      <c r="B18" s="152" t="s">
        <v>128</v>
      </c>
      <c r="C18" s="147"/>
      <c r="D18" s="147"/>
      <c r="E18" s="147"/>
      <c r="F18" s="147"/>
      <c r="G18" s="147"/>
      <c r="H18" s="147"/>
      <c r="I18" s="147"/>
    </row>
    <row r="19" spans="1:9" x14ac:dyDescent="0.25">
      <c r="A19" s="147"/>
      <c r="B19" s="153" t="s">
        <v>269</v>
      </c>
      <c r="C19" s="147"/>
      <c r="D19" s="147"/>
      <c r="E19" s="147"/>
      <c r="F19" s="147"/>
      <c r="G19" s="147"/>
      <c r="H19" s="147"/>
      <c r="I19" s="147"/>
    </row>
    <row r="20" spans="1:9" ht="28.2" customHeight="1" x14ac:dyDescent="0.25">
      <c r="A20" s="147"/>
      <c r="B20" s="159" t="s">
        <v>270</v>
      </c>
      <c r="C20" s="159"/>
      <c r="D20" s="159"/>
      <c r="E20" s="159"/>
      <c r="F20" s="159"/>
      <c r="G20" s="159"/>
      <c r="H20" s="159"/>
      <c r="I20" s="147"/>
    </row>
    <row r="21" spans="1:9" x14ac:dyDescent="0.25">
      <c r="A21" s="147"/>
      <c r="B21" s="154" t="s">
        <v>290</v>
      </c>
      <c r="C21" s="147"/>
      <c r="D21" s="147"/>
      <c r="E21" s="147"/>
      <c r="F21" s="147"/>
      <c r="G21" s="147"/>
      <c r="H21" s="147"/>
      <c r="I21" s="147"/>
    </row>
    <row r="22" spans="1:9" x14ac:dyDescent="0.25">
      <c r="A22" s="147"/>
      <c r="B22" s="147"/>
      <c r="C22" s="147"/>
      <c r="D22" s="147"/>
      <c r="E22" s="147"/>
      <c r="F22" s="147"/>
      <c r="G22" s="147"/>
      <c r="H22" s="147"/>
      <c r="I22" s="147"/>
    </row>
    <row r="23" spans="1:9" x14ac:dyDescent="0.25">
      <c r="A23" s="147"/>
      <c r="B23" s="151" t="s">
        <v>291</v>
      </c>
      <c r="C23" s="147"/>
      <c r="D23" s="147"/>
      <c r="E23" s="147"/>
      <c r="F23" s="147"/>
      <c r="G23" s="147"/>
      <c r="H23" s="147"/>
      <c r="I23" s="147"/>
    </row>
    <row r="24" spans="1:9" x14ac:dyDescent="0.25">
      <c r="A24" s="147"/>
      <c r="B24" s="163" t="e">
        <f>IF((B15/B9*100)&lt;=10,"Bitte geben Sie eine Begründung ein, da Ihr Eigenanteil unter 10% liegt","Es ist keine Begründung notwendig, da der Eigenanteil über 10% liegt")</f>
        <v>#DIV/0!</v>
      </c>
      <c r="C24" s="163"/>
      <c r="D24" s="163"/>
      <c r="E24" s="163"/>
      <c r="F24" s="163"/>
      <c r="G24" s="163"/>
      <c r="H24" s="163"/>
      <c r="I24" s="147"/>
    </row>
    <row r="25" spans="1:9" ht="28.8" customHeight="1" x14ac:dyDescent="0.25">
      <c r="A25" s="147"/>
      <c r="B25" s="160"/>
      <c r="C25" s="161"/>
      <c r="D25" s="161"/>
      <c r="E25" s="161"/>
      <c r="F25" s="161"/>
      <c r="G25" s="161"/>
      <c r="H25" s="162"/>
      <c r="I25" s="147"/>
    </row>
    <row r="26" spans="1:9" x14ac:dyDescent="0.25">
      <c r="A26" s="147"/>
      <c r="B26" s="147"/>
      <c r="C26" s="147"/>
      <c r="D26" s="147"/>
      <c r="E26" s="147"/>
      <c r="F26" s="147"/>
      <c r="G26" s="147"/>
      <c r="H26" s="147"/>
      <c r="I26" s="147"/>
    </row>
    <row r="27" spans="1:9" x14ac:dyDescent="0.25">
      <c r="A27" s="147"/>
      <c r="B27" s="147"/>
      <c r="C27" s="147"/>
      <c r="D27" s="147"/>
      <c r="E27" s="147"/>
      <c r="F27" s="147"/>
      <c r="G27" s="147"/>
      <c r="H27" s="147"/>
      <c r="I27" s="147"/>
    </row>
    <row r="28" spans="1:9" ht="17.399999999999999" x14ac:dyDescent="0.3">
      <c r="A28" s="147"/>
      <c r="B28" s="152" t="s">
        <v>271</v>
      </c>
      <c r="C28" s="147"/>
      <c r="D28" s="147"/>
      <c r="E28" s="147"/>
      <c r="F28" s="147"/>
      <c r="G28" s="147"/>
      <c r="H28" s="147"/>
      <c r="I28" s="147"/>
    </row>
    <row r="29" spans="1:9" x14ac:dyDescent="0.25">
      <c r="A29" s="147"/>
      <c r="B29" s="151" t="s">
        <v>274</v>
      </c>
      <c r="C29" s="147"/>
      <c r="D29" s="147"/>
      <c r="E29" s="147"/>
      <c r="F29" s="147"/>
      <c r="G29" s="147"/>
      <c r="H29" s="147"/>
      <c r="I29" s="147"/>
    </row>
    <row r="30" spans="1:9" x14ac:dyDescent="0.25">
      <c r="A30" s="147"/>
      <c r="B30" s="158" t="str">
        <f>IF(Ausgaben!I87&gt;0,"x","")</f>
        <v/>
      </c>
      <c r="C30" s="151" t="s">
        <v>275</v>
      </c>
      <c r="D30" s="147"/>
      <c r="E30" s="147"/>
      <c r="F30" s="147"/>
      <c r="G30" s="147"/>
      <c r="H30" s="147"/>
      <c r="I30" s="147"/>
    </row>
    <row r="31" spans="1:9" x14ac:dyDescent="0.25">
      <c r="A31" s="147"/>
      <c r="B31" s="158" t="str">
        <f>IF(Ausgaben!I87=0,"x","")</f>
        <v>x</v>
      </c>
      <c r="C31" s="151" t="s">
        <v>276</v>
      </c>
      <c r="D31" s="147"/>
      <c r="E31" s="147"/>
      <c r="F31" s="147"/>
      <c r="G31" s="147"/>
      <c r="H31" s="147"/>
      <c r="I31" s="147"/>
    </row>
    <row r="32" spans="1:9" x14ac:dyDescent="0.25">
      <c r="A32" s="147"/>
      <c r="B32" s="147"/>
      <c r="C32" s="147"/>
      <c r="D32" s="147"/>
      <c r="E32" s="147"/>
      <c r="F32" s="147"/>
      <c r="G32" s="147"/>
      <c r="H32" s="147"/>
      <c r="I32" s="147"/>
    </row>
    <row r="33" spans="1:9" x14ac:dyDescent="0.25">
      <c r="A33" s="147"/>
      <c r="B33" s="151" t="s">
        <v>292</v>
      </c>
      <c r="C33" s="147"/>
      <c r="D33" s="147"/>
      <c r="E33" s="147"/>
      <c r="F33" s="147"/>
      <c r="G33" s="147"/>
      <c r="H33" s="147"/>
      <c r="I33" s="147"/>
    </row>
    <row r="34" spans="1:9" ht="17.399999999999999" x14ac:dyDescent="0.3">
      <c r="A34" s="147"/>
      <c r="B34" s="152"/>
      <c r="C34" s="147"/>
      <c r="D34" s="147"/>
      <c r="E34" s="147"/>
      <c r="F34" s="147"/>
      <c r="G34" s="147"/>
      <c r="H34" s="147"/>
      <c r="I34" s="147"/>
    </row>
    <row r="35" spans="1:9" x14ac:dyDescent="0.25">
      <c r="A35" s="147"/>
      <c r="B35" s="155" t="s">
        <v>272</v>
      </c>
      <c r="C35" s="147"/>
      <c r="D35" s="147"/>
      <c r="E35" s="147"/>
      <c r="F35" s="147"/>
      <c r="G35" s="147"/>
      <c r="H35" s="147"/>
      <c r="I35" s="147"/>
    </row>
    <row r="36" spans="1:9" x14ac:dyDescent="0.25">
      <c r="A36" s="147"/>
      <c r="B36" s="157" t="s">
        <v>294</v>
      </c>
      <c r="C36" s="147"/>
      <c r="D36" s="147"/>
      <c r="E36" s="147"/>
      <c r="F36" s="147"/>
      <c r="G36" s="147"/>
      <c r="H36" s="147"/>
      <c r="I36" s="147"/>
    </row>
    <row r="37" spans="1:9" ht="29.4" customHeight="1" x14ac:dyDescent="0.25">
      <c r="A37" s="147"/>
      <c r="B37" s="159" t="s">
        <v>273</v>
      </c>
      <c r="C37" s="159"/>
      <c r="D37" s="159"/>
      <c r="E37" s="159"/>
      <c r="F37" s="159"/>
      <c r="G37" s="159"/>
      <c r="H37" s="159"/>
      <c r="I37" s="147"/>
    </row>
    <row r="38" spans="1:9" x14ac:dyDescent="0.25">
      <c r="A38" s="147"/>
      <c r="B38" s="147"/>
      <c r="C38" s="147"/>
      <c r="D38" s="147"/>
      <c r="E38" s="147"/>
      <c r="F38" s="147"/>
      <c r="G38" s="147"/>
      <c r="H38" s="147"/>
      <c r="I38" s="147"/>
    </row>
    <row r="39" spans="1:9" x14ac:dyDescent="0.25">
      <c r="A39" s="147"/>
      <c r="B39" s="147"/>
      <c r="C39" s="147"/>
      <c r="D39" s="147"/>
      <c r="E39" s="147"/>
      <c r="F39" s="147"/>
      <c r="G39" s="147"/>
      <c r="H39" s="147"/>
      <c r="I39" s="147"/>
    </row>
    <row r="40" spans="1:9" ht="17.399999999999999" x14ac:dyDescent="0.3">
      <c r="A40" s="147"/>
      <c r="B40" s="152" t="s">
        <v>277</v>
      </c>
      <c r="C40" s="147"/>
      <c r="D40" s="147"/>
      <c r="E40" s="147"/>
      <c r="F40" s="147"/>
      <c r="G40" s="147"/>
      <c r="H40" s="147"/>
      <c r="I40" s="147"/>
    </row>
    <row r="41" spans="1:9" x14ac:dyDescent="0.25">
      <c r="A41" s="147"/>
      <c r="B41" s="147"/>
      <c r="C41" s="147"/>
      <c r="D41" s="147"/>
      <c r="E41" s="147"/>
      <c r="F41" s="147"/>
      <c r="G41" s="147"/>
      <c r="H41" s="147"/>
      <c r="I41" s="147"/>
    </row>
    <row r="42" spans="1:9" x14ac:dyDescent="0.25">
      <c r="A42" s="147"/>
      <c r="B42" s="151" t="s">
        <v>278</v>
      </c>
      <c r="C42" s="147"/>
      <c r="D42" s="147"/>
      <c r="E42" s="147"/>
      <c r="F42" s="147"/>
      <c r="G42" s="147"/>
      <c r="H42" s="147"/>
      <c r="I42" s="147"/>
    </row>
    <row r="43" spans="1:9" x14ac:dyDescent="0.25">
      <c r="A43" s="147"/>
      <c r="B43" s="158" t="str">
        <f>IF(Ausgaben!I83&gt;0,"x","")</f>
        <v/>
      </c>
      <c r="C43" s="151" t="s">
        <v>275</v>
      </c>
      <c r="D43" s="147"/>
      <c r="E43" s="147"/>
      <c r="F43" s="147"/>
      <c r="G43" s="147"/>
      <c r="H43" s="147"/>
      <c r="I43" s="147"/>
    </row>
    <row r="44" spans="1:9" x14ac:dyDescent="0.25">
      <c r="A44" s="147"/>
      <c r="B44" s="158" t="str">
        <f>IF(Ausgaben!I83=0,"x","")</f>
        <v>x</v>
      </c>
      <c r="C44" s="151" t="s">
        <v>276</v>
      </c>
      <c r="D44" s="147"/>
      <c r="E44" s="147"/>
      <c r="F44" s="147"/>
      <c r="G44" s="147"/>
      <c r="H44" s="147"/>
      <c r="I44" s="147"/>
    </row>
    <row r="45" spans="1:9" x14ac:dyDescent="0.25">
      <c r="A45" s="147"/>
      <c r="B45" s="147"/>
      <c r="C45" s="147"/>
      <c r="D45" s="147"/>
      <c r="E45" s="147"/>
      <c r="F45" s="147"/>
      <c r="G45" s="147"/>
      <c r="H45" s="147"/>
      <c r="I45" s="147"/>
    </row>
    <row r="46" spans="1:9" x14ac:dyDescent="0.25">
      <c r="A46" s="147"/>
      <c r="B46" s="151" t="s">
        <v>293</v>
      </c>
      <c r="C46" s="147"/>
      <c r="D46" s="147"/>
      <c r="E46" s="147"/>
      <c r="F46" s="147"/>
      <c r="G46" s="147"/>
      <c r="H46" s="147"/>
      <c r="I46" s="147"/>
    </row>
    <row r="47" spans="1:9" x14ac:dyDescent="0.25">
      <c r="A47" s="147"/>
      <c r="B47" s="147"/>
      <c r="C47" s="147"/>
      <c r="D47" s="147"/>
      <c r="E47" s="147"/>
      <c r="F47" s="147"/>
      <c r="G47" s="147"/>
      <c r="H47" s="147"/>
      <c r="I47" s="147"/>
    </row>
    <row r="48" spans="1:9" x14ac:dyDescent="0.25">
      <c r="A48" s="147"/>
      <c r="B48" s="147"/>
      <c r="C48" s="147"/>
      <c r="D48" s="147"/>
      <c r="E48" s="147"/>
      <c r="F48" s="147"/>
      <c r="G48" s="147"/>
      <c r="H48" s="147"/>
      <c r="I48" s="147"/>
    </row>
    <row r="49" spans="1:9" ht="17.399999999999999" x14ac:dyDescent="0.3">
      <c r="A49" s="147"/>
      <c r="B49" s="152" t="s">
        <v>279</v>
      </c>
      <c r="C49" s="147"/>
      <c r="D49" s="147"/>
      <c r="E49" s="147"/>
      <c r="F49" s="147"/>
      <c r="G49" s="147"/>
      <c r="H49" s="147"/>
      <c r="I49" s="147"/>
    </row>
    <row r="50" spans="1:9" x14ac:dyDescent="0.25">
      <c r="A50" s="147"/>
      <c r="B50" s="147"/>
      <c r="C50" s="147"/>
      <c r="D50" s="147"/>
      <c r="E50" s="147"/>
      <c r="F50" s="147"/>
      <c r="G50" s="147"/>
      <c r="H50" s="147"/>
      <c r="I50" s="147"/>
    </row>
    <row r="51" spans="1:9" x14ac:dyDescent="0.25">
      <c r="A51" s="147"/>
      <c r="B51" s="151" t="s">
        <v>280</v>
      </c>
      <c r="C51" s="147"/>
      <c r="D51" s="147"/>
      <c r="E51" s="147"/>
      <c r="F51" s="147"/>
      <c r="G51" s="147"/>
      <c r="H51" s="147"/>
      <c r="I51" s="147"/>
    </row>
    <row r="52" spans="1:9" x14ac:dyDescent="0.25">
      <c r="A52" s="147"/>
      <c r="B52" s="158" t="str">
        <f>IF((Ausgaben!I40)=0,"x","")</f>
        <v>x</v>
      </c>
      <c r="C52" s="151" t="s">
        <v>281</v>
      </c>
      <c r="D52" s="147"/>
      <c r="E52" s="147"/>
      <c r="F52" s="147"/>
      <c r="G52" s="147"/>
      <c r="H52" s="147"/>
      <c r="I52" s="147"/>
    </row>
    <row r="53" spans="1:9" x14ac:dyDescent="0.25">
      <c r="A53" s="147"/>
      <c r="B53" s="158" t="str">
        <f>IF(AND(Ausgaben!D42="Amateur",ISNUMBER(Ausgaben!I42),Ausgaben!I42&gt;0),"x",IF(AND(Ausgaben!D42="",ISNUMBER(Ausgaben!I42),Ausgaben!I42&gt;0),"x",IF(AND(Ausgaben!D43="Amateur",ISNUMBER(Ausgaben!I43),Ausgaben!I43&gt;0),"x",IF(AND(Ausgaben!D43="",ISNUMBER(Ausgaben!I43),Ausgaben!I43&gt;0),"x",IF(AND(Ausgaben!D44="Amateur",ISNUMBER(Ausgaben!I44),Ausgaben!I44&gt;0),"x",IF(AND(Ausgaben!D44="",ISNUMBER(Ausgaben!I44),Ausgaben!I44&gt;0),"x",IF(AND(Ausgaben!D45="Amateur",ISNUMBER(Ausgaben!I45),Ausgaben!I45&gt;0),"x",IF(AND(Ausgaben!D45="",ISNUMBER(Ausgaben!I45),Ausgaben!I45&gt;0),"x",IF(AND(Ausgaben!D46="Amateur",ISNUMBER(Ausgaben!I46),Ausgaben!I46&gt;0),"x",IF(AND(Ausgaben!D46="",ISNUMBER(Ausgaben!I46),Ausgaben!I46&gt;0),"x",IF(AND(Ausgaben!D47="Amateur",ISNUMBER(Ausgaben!I47),Ausgaben!I47&gt;0),"x",IF(AND(Ausgaben!D47="",ISNUMBER(Ausgaben!I47),Ausgaben!I47&gt;0),"x",IF(AND(Ausgaben!D48="Amateur",ISNUMBER(Ausgaben!I48),Ausgaben!I48&gt;0),"x",IF(AND(Ausgaben!D48="",ISNUMBER(Ausgaben!I48),Ausgaben!I48&gt;0),"x",IF(AND(Ausgaben!D49="Amateur",ISNUMBER(Ausgaben!I49),Ausgaben!I49&gt;0),"x",IF(AND(Ausgaben!D49="",ISNUMBER(Ausgaben!I49),Ausgaben!I49&gt;0),"x",IF(AND(Ausgaben!D50="Amateur",ISNUMBER(Ausgaben!I50),Ausgaben!I50&gt;0),"x",IF(AND(Ausgaben!D50="",ISNUMBER(Ausgaben!I50),Ausgaben!I50&gt;0),"x",IF(AND(Ausgaben!D51="Amateur",ISNUMBER(Ausgaben!I51),Ausgaben!I51&gt;0),"x",IF(AND(Ausgaben!D51="",ISNUMBER(Ausgaben!I51),Ausgaben!I51&gt;0),"x",""))))))))))))))))))))</f>
        <v/>
      </c>
      <c r="C53" s="151" t="s">
        <v>282</v>
      </c>
      <c r="D53" s="147"/>
      <c r="E53" s="147"/>
      <c r="F53" s="147"/>
      <c r="G53" s="147"/>
      <c r="H53" s="147"/>
      <c r="I53" s="147"/>
    </row>
    <row r="54" spans="1:9" x14ac:dyDescent="0.25">
      <c r="A54" s="147"/>
      <c r="B54" s="158" t="str">
        <f>IF(AND(Ausgaben!D42="Profi",ISNUMBER(Ausgaben!I42),Ausgaben!I42&gt;0),"x",IF(AND(Ausgaben!D42="Semi-Profi",ISNUMBER(Ausgaben!I42),Ausgaben!I42&gt;0),"x",IF(AND(Ausgaben!D43="Profi",ISNUMBER(Ausgaben!I43),Ausgaben!I43&gt;0),"x",IF(AND(Ausgaben!D43="Semi-Profi",ISNUMBER(Ausgaben!I43),Ausgaben!I43&gt;0),"x",IF(AND(Ausgaben!D44="Profi",ISNUMBER(Ausgaben!I44),Ausgaben!I44&gt;0),"x",IF(AND(Ausgaben!D44="Semi-Profi",ISNUMBER(Ausgaben!I44),Ausgaben!I44&gt;0),"x",IF(AND(Ausgaben!D45="Profi",ISNUMBER(Ausgaben!I45),Ausgaben!I45&gt;0),"x",IF(AND(Ausgaben!D45="Semi-Profi",ISNUMBER(Ausgaben!I45),Ausgaben!I45&gt;0),"x",IF(AND(Ausgaben!D46="Profi",ISNUMBER(Ausgaben!I46),Ausgaben!I46&gt;0),"x",IF(AND(Ausgaben!D46="Semi-Profi",ISNUMBER(Ausgaben!I46),Ausgaben!I46&gt;0),"x",IF(AND(Ausgaben!D47="Profi",ISNUMBER(Ausgaben!I47),Ausgaben!I47&gt;0),"x",IF(AND(Ausgaben!D47="Semi-Profi",ISNUMBER(Ausgaben!I47),Ausgaben!I47&gt;0),"x",IF(AND(Ausgaben!D48="Profi",ISNUMBER(Ausgaben!I48),Ausgaben!I48&gt;0),"x",IF(AND(Ausgaben!D48="Semi-Profi",ISNUMBER(Ausgaben!I48),Ausgaben!I48&gt;0),"x",IF(AND(Ausgaben!D49="Profi",ISNUMBER(Ausgaben!I49),Ausgaben!I49&gt;0),"x",IF(AND(Ausgaben!D49="Semi-Profi",ISNUMBER(Ausgaben!I49),Ausgaben!I49&gt;0),"x",IF(AND(Ausgaben!D50="Profi",ISNUMBER(Ausgaben!I50),Ausgaben!I50&gt;0),"x",IF(AND(Ausgaben!D50="Semi-Profi",ISNUMBER(Ausgaben!I50),Ausgaben!I50&gt;0),"x",IF(AND(Ausgaben!D51="Profi",ISNUMBER(Ausgaben!I51),Ausgaben!I51&gt;0),"x",IF(AND(Ausgaben!D51="Semi-Profi",ISNUMBER(Ausgaben!I51),Ausgaben!I51&gt;0),"x",""))))))))))))))))))))</f>
        <v/>
      </c>
      <c r="C54" s="151" t="s">
        <v>283</v>
      </c>
      <c r="D54" s="147"/>
      <c r="E54" s="147"/>
      <c r="F54" s="147"/>
      <c r="G54" s="147"/>
      <c r="H54" s="147"/>
      <c r="I54" s="147"/>
    </row>
    <row r="55" spans="1:9" x14ac:dyDescent="0.25">
      <c r="A55" s="147"/>
      <c r="B55" s="147"/>
      <c r="C55" s="147"/>
      <c r="D55" s="147"/>
      <c r="E55" s="147"/>
      <c r="F55" s="147"/>
      <c r="G55" s="147"/>
      <c r="H55" s="147"/>
      <c r="I55" s="147"/>
    </row>
    <row r="56" spans="1:9" x14ac:dyDescent="0.25">
      <c r="A56" s="147"/>
      <c r="B56" s="151" t="s">
        <v>293</v>
      </c>
      <c r="C56" s="147"/>
      <c r="D56" s="147"/>
      <c r="E56" s="147"/>
      <c r="F56" s="147"/>
      <c r="G56" s="147"/>
      <c r="H56" s="147"/>
      <c r="I56" s="147"/>
    </row>
    <row r="57" spans="1:9" x14ac:dyDescent="0.25">
      <c r="A57" s="147"/>
      <c r="B57" s="147"/>
      <c r="C57" s="147"/>
      <c r="D57" s="147"/>
      <c r="E57" s="147"/>
      <c r="F57" s="147"/>
      <c r="G57" s="147"/>
      <c r="H57" s="147"/>
      <c r="I57" s="147"/>
    </row>
    <row r="58" spans="1:9" ht="17.399999999999999" x14ac:dyDescent="0.3">
      <c r="A58" s="147"/>
      <c r="B58" s="152" t="s">
        <v>284</v>
      </c>
      <c r="C58" s="147"/>
      <c r="D58" s="147"/>
      <c r="E58" s="147"/>
      <c r="F58" s="147"/>
      <c r="G58" s="147"/>
      <c r="H58" s="147"/>
      <c r="I58" s="147"/>
    </row>
    <row r="59" spans="1:9" x14ac:dyDescent="0.25">
      <c r="A59" s="147"/>
      <c r="B59" s="147"/>
      <c r="C59" s="147"/>
      <c r="D59" s="147"/>
      <c r="E59" s="147"/>
      <c r="F59" s="147"/>
      <c r="G59" s="147"/>
      <c r="H59" s="147"/>
      <c r="I59" s="147"/>
    </row>
    <row r="60" spans="1:9" x14ac:dyDescent="0.25">
      <c r="A60" s="147"/>
      <c r="B60" s="151" t="s">
        <v>285</v>
      </c>
      <c r="C60" s="147"/>
      <c r="D60" s="147"/>
      <c r="E60" s="147"/>
      <c r="F60" s="147"/>
      <c r="G60" s="147"/>
      <c r="H60" s="147"/>
      <c r="I60" s="147"/>
    </row>
    <row r="61" spans="1:9" x14ac:dyDescent="0.25">
      <c r="A61" s="147"/>
      <c r="B61" s="158" t="str">
        <f>IF((Einnahmen!G29+Einnahmen!G34)&gt;0,"x","")</f>
        <v/>
      </c>
      <c r="C61" s="151" t="s">
        <v>286</v>
      </c>
      <c r="D61" s="147"/>
      <c r="E61" s="147"/>
      <c r="F61" s="147"/>
      <c r="G61" s="147"/>
      <c r="H61" s="147"/>
      <c r="I61" s="147"/>
    </row>
    <row r="62" spans="1:9" x14ac:dyDescent="0.25">
      <c r="A62" s="147"/>
      <c r="B62" s="158" t="str">
        <f>IF((Einnahmen!G29+Einnahmen!G34)=0,"x","")</f>
        <v>x</v>
      </c>
      <c r="C62" s="151" t="s">
        <v>287</v>
      </c>
      <c r="D62" s="147"/>
      <c r="E62" s="147"/>
      <c r="F62" s="147"/>
      <c r="G62" s="147"/>
      <c r="H62" s="147"/>
      <c r="I62" s="147"/>
    </row>
    <row r="63" spans="1:9" x14ac:dyDescent="0.25">
      <c r="A63" s="147"/>
      <c r="B63" s="147"/>
      <c r="C63" s="147"/>
      <c r="D63" s="147"/>
      <c r="E63" s="147"/>
      <c r="F63" s="147"/>
      <c r="G63" s="147"/>
      <c r="H63" s="147"/>
      <c r="I63" s="147"/>
    </row>
    <row r="64" spans="1:9" x14ac:dyDescent="0.25">
      <c r="A64" s="147"/>
      <c r="B64" s="151" t="s">
        <v>293</v>
      </c>
      <c r="C64" s="147"/>
      <c r="D64" s="147"/>
      <c r="E64" s="147"/>
      <c r="F64" s="147"/>
      <c r="G64" s="147"/>
      <c r="H64" s="147"/>
      <c r="I64" s="147"/>
    </row>
    <row r="65" spans="1:9" x14ac:dyDescent="0.25">
      <c r="A65" s="147"/>
      <c r="B65" s="147"/>
      <c r="C65" s="147"/>
      <c r="D65" s="147"/>
      <c r="E65" s="147"/>
      <c r="F65" s="147"/>
      <c r="G65" s="147"/>
      <c r="H65" s="147"/>
      <c r="I65" s="147"/>
    </row>
    <row r="66" spans="1:9" x14ac:dyDescent="0.25">
      <c r="A66" s="147"/>
      <c r="B66" s="147"/>
      <c r="C66" s="147"/>
      <c r="D66" s="147"/>
      <c r="E66" s="147"/>
      <c r="F66" s="147"/>
      <c r="G66" s="147"/>
      <c r="H66" s="147"/>
      <c r="I66" s="147"/>
    </row>
  </sheetData>
  <mergeCells count="8">
    <mergeCell ref="B37:H37"/>
    <mergeCell ref="B25:H25"/>
    <mergeCell ref="B24:H24"/>
    <mergeCell ref="B3:H3"/>
    <mergeCell ref="B9:D9"/>
    <mergeCell ref="B12:D12"/>
    <mergeCell ref="B15:D15"/>
    <mergeCell ref="B20:H20"/>
  </mergeCells>
  <conditionalFormatting sqref="B24:H24">
    <cfRule type="containsErrors" dxfId="3" priority="2">
      <formula>ISERROR(B24)</formula>
    </cfRule>
  </conditionalFormatting>
  <hyperlinks>
    <hyperlink ref="B21" r:id="rId1" location="1.Eigenanteil" tooltip="Zur Inhaltsseite: FAQs - Fragen zum Kosten- und Finanzierungsplan" display="https://www.kultur.bremen.de/projektmittel/faqs-haeufig-gestellte-fragen-zum-projektmittelverfahren/faqs-fragen-zum-kosten-und-finanzierungsplan-24892 - 1.Eigenanteil"/>
  </hyperlinks>
  <pageMargins left="0.7" right="0.7" top="0.78740157499999996" bottom="0.78740157499999996"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5"/>
  <sheetViews>
    <sheetView showGridLines="0" topLeftCell="A4" workbookViewId="0">
      <selection activeCell="I24" sqref="I24"/>
    </sheetView>
  </sheetViews>
  <sheetFormatPr baseColWidth="10" defaultColWidth="11.44140625" defaultRowHeight="13.2" customHeight="1" outlineLevelCol="1" x14ac:dyDescent="0.25"/>
  <cols>
    <col min="1" max="1" width="4.44140625" style="88" customWidth="1"/>
    <col min="2" max="2" width="22.6640625" style="88" customWidth="1"/>
    <col min="3" max="3" width="11.77734375" style="88" customWidth="1"/>
    <col min="4" max="4" width="9.5546875" style="89" customWidth="1"/>
    <col min="5" max="5" width="11.33203125" style="89" customWidth="1"/>
    <col min="6" max="6" width="9.21875" style="89" customWidth="1"/>
    <col min="7" max="7" width="8.21875" style="89" customWidth="1"/>
    <col min="8" max="8" width="0.77734375" style="90" customWidth="1"/>
    <col min="9" max="9" width="11.21875" style="88" customWidth="1"/>
    <col min="10" max="10" width="0.77734375" style="90" hidden="1" customWidth="1" outlineLevel="1"/>
    <col min="11" max="11" width="11.21875" style="88" hidden="1" customWidth="1" outlineLevel="1"/>
    <col min="12" max="12" width="0.77734375" style="90" customWidth="1" collapsed="1"/>
    <col min="13" max="13" width="11.21875" style="90" hidden="1" customWidth="1"/>
    <col min="14" max="14" width="0.77734375" style="90" hidden="1" customWidth="1"/>
    <col min="15" max="15" width="11.21875" style="90" hidden="1" customWidth="1"/>
    <col min="16" max="16" width="0.77734375" style="90" hidden="1" customWidth="1"/>
    <col min="17" max="17" width="11.21875" style="88" customWidth="1"/>
    <col min="18" max="18" width="0.77734375" style="90" hidden="1" customWidth="1" outlineLevel="1"/>
    <col min="19" max="19" width="11.21875" style="91" hidden="1" customWidth="1" outlineLevel="1"/>
    <col min="20" max="20" width="0.77734375" style="90" hidden="1" customWidth="1" outlineLevel="1"/>
    <col min="21" max="21" width="11.21875" style="90" hidden="1" customWidth="1" outlineLevel="1"/>
    <col min="22" max="22" width="0.77734375" style="90" hidden="1" customWidth="1" outlineLevel="1"/>
    <col min="23" max="23" width="11.21875" style="90" hidden="1" customWidth="1" outlineLevel="1"/>
    <col min="24" max="24" width="4.77734375" style="88" customWidth="1" collapsed="1"/>
    <col min="25" max="25" width="68.21875" style="94" customWidth="1"/>
    <col min="26" max="16384" width="11.44140625" style="88"/>
  </cols>
  <sheetData>
    <row r="1" spans="1:25" s="11" customFormat="1" ht="21.6" customHeight="1" x14ac:dyDescent="0.4">
      <c r="B1" s="192" t="s">
        <v>0</v>
      </c>
      <c r="C1" s="192"/>
      <c r="D1" s="192"/>
      <c r="E1" s="12"/>
      <c r="F1" s="13"/>
      <c r="G1" s="14" t="s">
        <v>1</v>
      </c>
      <c r="I1" s="15"/>
      <c r="K1" s="16"/>
      <c r="M1" s="16"/>
      <c r="O1" s="17"/>
      <c r="Q1" s="16"/>
      <c r="S1" s="18"/>
      <c r="U1" s="17"/>
      <c r="W1" s="17"/>
      <c r="Y1" s="19" t="s">
        <v>2</v>
      </c>
    </row>
    <row r="2" spans="1:25" s="11" customFormat="1" ht="21" customHeight="1" x14ac:dyDescent="0.4">
      <c r="B2" s="192" t="s">
        <v>3</v>
      </c>
      <c r="C2" s="192"/>
      <c r="D2" s="192"/>
      <c r="E2" s="12"/>
      <c r="F2" s="13"/>
      <c r="G2" s="20"/>
      <c r="I2" s="17"/>
      <c r="K2" s="17"/>
      <c r="M2" s="16"/>
      <c r="O2" s="17"/>
      <c r="Q2" s="16"/>
      <c r="S2" s="18"/>
      <c r="U2" s="17"/>
      <c r="W2" s="17"/>
      <c r="Y2" s="21" t="s">
        <v>4</v>
      </c>
    </row>
    <row r="3" spans="1:25" s="11" customFormat="1" ht="13.2" customHeight="1" x14ac:dyDescent="0.2">
      <c r="B3" s="22"/>
      <c r="C3" s="22"/>
      <c r="D3" s="22"/>
      <c r="E3" s="22"/>
      <c r="F3" s="22"/>
      <c r="G3" s="22"/>
      <c r="I3" s="17"/>
      <c r="K3" s="17"/>
      <c r="M3" s="16"/>
      <c r="O3" s="17"/>
      <c r="Q3" s="16"/>
      <c r="S3" s="18"/>
      <c r="U3" s="17"/>
      <c r="W3" s="17"/>
      <c r="Y3" s="165" t="s">
        <v>5</v>
      </c>
    </row>
    <row r="4" spans="1:25" s="23" customFormat="1" ht="12.75" customHeight="1" x14ac:dyDescent="0.2">
      <c r="B4" s="24" t="s">
        <v>6</v>
      </c>
      <c r="C4" s="24"/>
      <c r="D4" s="24"/>
      <c r="E4" s="24"/>
      <c r="F4" s="24"/>
      <c r="G4" s="24"/>
      <c r="H4" s="11"/>
      <c r="I4" s="25">
        <v>2025</v>
      </c>
      <c r="J4" s="26"/>
      <c r="K4" s="27"/>
      <c r="L4" s="26"/>
      <c r="M4" s="28" t="s">
        <v>7</v>
      </c>
      <c r="N4" s="26"/>
      <c r="O4" s="27"/>
      <c r="P4" s="26"/>
      <c r="Q4" s="28" t="s">
        <v>8</v>
      </c>
      <c r="R4" s="26"/>
      <c r="S4" s="29"/>
      <c r="T4" s="26"/>
      <c r="U4" s="27"/>
      <c r="V4" s="26"/>
      <c r="W4" s="27"/>
      <c r="Y4" s="165"/>
    </row>
    <row r="5" spans="1:25" s="23" customFormat="1" ht="24.75" customHeight="1" x14ac:dyDescent="0.2">
      <c r="B5" s="193"/>
      <c r="C5" s="193"/>
      <c r="D5" s="30"/>
      <c r="E5" s="30"/>
      <c r="F5" s="31" t="s">
        <v>9</v>
      </c>
      <c r="G5" s="30"/>
      <c r="H5" s="11"/>
      <c r="I5" s="32" t="s">
        <v>10</v>
      </c>
      <c r="J5" s="33"/>
      <c r="K5" s="32" t="s">
        <v>11</v>
      </c>
      <c r="L5" s="33"/>
      <c r="M5" s="32" t="s">
        <v>10</v>
      </c>
      <c r="N5" s="33"/>
      <c r="O5" s="32" t="s">
        <v>11</v>
      </c>
      <c r="P5" s="33"/>
      <c r="Q5" s="32" t="s">
        <v>12</v>
      </c>
      <c r="R5" s="33"/>
      <c r="S5" s="34" t="s">
        <v>13</v>
      </c>
      <c r="T5" s="33"/>
      <c r="U5" s="32" t="s">
        <v>14</v>
      </c>
      <c r="V5" s="33"/>
      <c r="W5" s="32" t="s">
        <v>15</v>
      </c>
      <c r="Y5" s="165"/>
    </row>
    <row r="6" spans="1:25" s="23" customFormat="1" ht="16.5" customHeight="1" x14ac:dyDescent="0.2">
      <c r="B6" s="194"/>
      <c r="C6" s="194"/>
      <c r="D6" s="30"/>
      <c r="E6" s="30"/>
      <c r="F6" s="35" t="s">
        <v>91</v>
      </c>
      <c r="G6" s="30"/>
      <c r="H6" s="11"/>
      <c r="I6" s="16" t="s">
        <v>16</v>
      </c>
      <c r="J6" s="11"/>
      <c r="K6" s="16" t="s">
        <v>16</v>
      </c>
      <c r="L6" s="11"/>
      <c r="M6" s="16" t="s">
        <v>16</v>
      </c>
      <c r="N6" s="11"/>
      <c r="O6" s="16" t="s">
        <v>16</v>
      </c>
      <c r="P6" s="11"/>
      <c r="Q6" s="16" t="s">
        <v>16</v>
      </c>
      <c r="R6" s="11"/>
      <c r="S6" s="36" t="s">
        <v>16</v>
      </c>
      <c r="T6" s="11"/>
      <c r="U6" s="16" t="s">
        <v>16</v>
      </c>
      <c r="V6" s="11"/>
      <c r="W6" s="16" t="s">
        <v>16</v>
      </c>
      <c r="Y6" s="165"/>
    </row>
    <row r="7" spans="1:25" s="11" customFormat="1" ht="12.75" customHeight="1" x14ac:dyDescent="0.2">
      <c r="B7" s="22"/>
      <c r="C7" s="22"/>
      <c r="D7" s="22"/>
      <c r="E7" s="22"/>
      <c r="F7" s="22"/>
      <c r="G7" s="22"/>
      <c r="I7" s="17"/>
      <c r="K7" s="17"/>
      <c r="M7" s="16"/>
      <c r="O7" s="17"/>
      <c r="Q7" s="16"/>
      <c r="S7" s="18"/>
      <c r="U7" s="17"/>
      <c r="W7" s="17"/>
      <c r="Y7" s="165"/>
    </row>
    <row r="8" spans="1:25" s="11" customFormat="1" ht="33.75" customHeight="1" x14ac:dyDescent="0.2">
      <c r="B8" s="37" t="s">
        <v>17</v>
      </c>
      <c r="C8" s="38"/>
      <c r="D8" s="22"/>
      <c r="E8" s="22"/>
      <c r="F8" s="22"/>
      <c r="G8" s="22"/>
      <c r="I8" s="17"/>
      <c r="K8" s="17"/>
      <c r="M8" s="16"/>
      <c r="O8" s="17"/>
      <c r="Q8" s="16"/>
      <c r="S8" s="18"/>
      <c r="U8" s="17"/>
      <c r="W8" s="17"/>
      <c r="Y8" s="39" t="s">
        <v>18</v>
      </c>
    </row>
    <row r="9" spans="1:25" s="11" customFormat="1" ht="6" customHeight="1" x14ac:dyDescent="0.2">
      <c r="B9" s="22"/>
      <c r="C9" s="22"/>
      <c r="D9" s="22"/>
      <c r="E9" s="22"/>
      <c r="F9" s="22"/>
      <c r="G9" s="22"/>
      <c r="I9" s="17"/>
      <c r="K9" s="17"/>
      <c r="M9" s="16"/>
      <c r="O9" s="17"/>
      <c r="Q9" s="16"/>
      <c r="S9" s="18"/>
      <c r="U9" s="17"/>
      <c r="W9" s="17"/>
      <c r="Y9" s="40"/>
    </row>
    <row r="10" spans="1:25" s="41" customFormat="1" ht="18.600000000000001" customHeight="1" x14ac:dyDescent="0.2">
      <c r="B10" s="190" t="s">
        <v>19</v>
      </c>
      <c r="C10" s="190"/>
      <c r="D10" s="190"/>
      <c r="E10" s="190"/>
      <c r="F10" s="190"/>
      <c r="G10" s="190"/>
      <c r="I10" s="42">
        <f>I11+I16</f>
        <v>0</v>
      </c>
      <c r="J10" s="43"/>
      <c r="K10" s="42">
        <f>K11+K16</f>
        <v>0</v>
      </c>
      <c r="L10" s="43"/>
      <c r="M10" s="42">
        <f>I10</f>
        <v>0</v>
      </c>
      <c r="N10" s="43"/>
      <c r="O10" s="42">
        <f>K10</f>
        <v>0</v>
      </c>
      <c r="P10" s="43"/>
      <c r="Q10" s="42">
        <f>Q11+Q16</f>
        <v>0</v>
      </c>
      <c r="R10" s="43"/>
      <c r="S10" s="44">
        <f>S11+S16</f>
        <v>0</v>
      </c>
      <c r="T10" s="43"/>
      <c r="U10" s="42">
        <f>S10-Q10</f>
        <v>0</v>
      </c>
      <c r="V10" s="43"/>
      <c r="W10" s="42">
        <f>S10-O10</f>
        <v>0</v>
      </c>
      <c r="Y10" s="165" t="s">
        <v>20</v>
      </c>
    </row>
    <row r="11" spans="1:25" s="11" customFormat="1" ht="16.95" customHeight="1" x14ac:dyDescent="0.2">
      <c r="B11" s="183" t="s">
        <v>21</v>
      </c>
      <c r="C11" s="183"/>
      <c r="D11" s="179" t="s">
        <v>22</v>
      </c>
      <c r="E11" s="179"/>
      <c r="F11" s="179"/>
      <c r="G11" s="179"/>
      <c r="I11" s="45">
        <f>SUM(I12:I15)</f>
        <v>0</v>
      </c>
      <c r="J11" s="46"/>
      <c r="K11" s="45">
        <f>SUM(K12:K15)</f>
        <v>0</v>
      </c>
      <c r="L11" s="46"/>
      <c r="M11" s="42">
        <f>I11</f>
        <v>0</v>
      </c>
      <c r="N11" s="46"/>
      <c r="O11" s="42">
        <f>K11</f>
        <v>0</v>
      </c>
      <c r="P11" s="46"/>
      <c r="Q11" s="45">
        <f>SUM(Q12:Q15)</f>
        <v>0</v>
      </c>
      <c r="R11" s="46"/>
      <c r="S11" s="45">
        <f>SUM(S12:S15)</f>
        <v>0</v>
      </c>
      <c r="T11" s="46"/>
      <c r="U11" s="42">
        <f>S11-Q11</f>
        <v>0</v>
      </c>
      <c r="V11" s="46"/>
      <c r="W11" s="42">
        <f>S11-O11</f>
        <v>0</v>
      </c>
      <c r="Y11" s="165"/>
    </row>
    <row r="12" spans="1:25" s="23" customFormat="1" ht="12" customHeight="1" x14ac:dyDescent="0.2">
      <c r="A12" s="47" t="s">
        <v>23</v>
      </c>
      <c r="B12" s="167" t="s">
        <v>24</v>
      </c>
      <c r="C12" s="169"/>
      <c r="D12" s="176"/>
      <c r="E12" s="176"/>
      <c r="F12" s="176"/>
      <c r="G12" s="176"/>
      <c r="H12" s="11"/>
      <c r="I12" s="48"/>
      <c r="J12" s="46"/>
      <c r="K12" s="49"/>
      <c r="L12" s="46"/>
      <c r="M12" s="50"/>
      <c r="N12" s="46"/>
      <c r="O12" s="50"/>
      <c r="P12" s="46"/>
      <c r="Q12" s="51"/>
      <c r="R12" s="46"/>
      <c r="S12" s="52"/>
      <c r="T12" s="46"/>
      <c r="U12" s="50"/>
      <c r="V12" s="50"/>
      <c r="W12" s="50"/>
      <c r="Y12" s="165"/>
    </row>
    <row r="13" spans="1:25" s="23" customFormat="1" ht="12" customHeight="1" x14ac:dyDescent="0.2">
      <c r="A13" s="47" t="s">
        <v>25</v>
      </c>
      <c r="B13" s="167" t="s">
        <v>24</v>
      </c>
      <c r="C13" s="169"/>
      <c r="D13" s="176"/>
      <c r="E13" s="176"/>
      <c r="F13" s="176"/>
      <c r="G13" s="176"/>
      <c r="H13" s="11"/>
      <c r="I13" s="48"/>
      <c r="J13" s="46"/>
      <c r="K13" s="49"/>
      <c r="L13" s="46"/>
      <c r="M13" s="50"/>
      <c r="N13" s="46"/>
      <c r="O13" s="50"/>
      <c r="P13" s="46"/>
      <c r="Q13" s="51"/>
      <c r="R13" s="46"/>
      <c r="S13" s="52"/>
      <c r="T13" s="46"/>
      <c r="U13" s="50"/>
      <c r="V13" s="50"/>
      <c r="W13" s="50"/>
      <c r="Y13" s="165"/>
    </row>
    <row r="14" spans="1:25" s="23" customFormat="1" ht="12" customHeight="1" x14ac:dyDescent="0.2">
      <c r="A14" s="47" t="s">
        <v>26</v>
      </c>
      <c r="B14" s="167" t="s">
        <v>24</v>
      </c>
      <c r="C14" s="169"/>
      <c r="D14" s="176"/>
      <c r="E14" s="176"/>
      <c r="F14" s="176"/>
      <c r="G14" s="176"/>
      <c r="H14" s="11"/>
      <c r="I14" s="48"/>
      <c r="J14" s="46"/>
      <c r="K14" s="49"/>
      <c r="L14" s="46"/>
      <c r="M14" s="50"/>
      <c r="N14" s="46"/>
      <c r="O14" s="50"/>
      <c r="P14" s="46"/>
      <c r="Q14" s="51"/>
      <c r="R14" s="46"/>
      <c r="S14" s="52"/>
      <c r="T14" s="46"/>
      <c r="U14" s="50"/>
      <c r="V14" s="50"/>
      <c r="W14" s="50"/>
      <c r="Y14" s="165"/>
    </row>
    <row r="15" spans="1:25" s="11" customFormat="1" ht="6" customHeight="1" x14ac:dyDescent="0.2">
      <c r="B15" s="22"/>
      <c r="C15" s="22"/>
      <c r="D15" s="22"/>
      <c r="E15" s="22"/>
      <c r="F15" s="22"/>
      <c r="G15" s="22"/>
      <c r="I15" s="17"/>
      <c r="K15" s="18"/>
      <c r="M15" s="16"/>
      <c r="O15" s="17"/>
      <c r="Q15" s="16"/>
      <c r="S15" s="18"/>
      <c r="U15" s="17"/>
      <c r="W15" s="17"/>
      <c r="Y15" s="40"/>
    </row>
    <row r="16" spans="1:25" s="11" customFormat="1" ht="14.55" customHeight="1" x14ac:dyDescent="0.2">
      <c r="B16" s="183" t="s">
        <v>27</v>
      </c>
      <c r="C16" s="183"/>
      <c r="D16" s="53"/>
      <c r="E16" s="53"/>
      <c r="F16" s="53"/>
      <c r="G16" s="53"/>
      <c r="I16" s="45">
        <f>SUM(I17:I20)</f>
        <v>0</v>
      </c>
      <c r="J16" s="46"/>
      <c r="K16" s="45">
        <f>SUM(K17:K20)</f>
        <v>0</v>
      </c>
      <c r="L16" s="46"/>
      <c r="M16" s="42">
        <f>I16</f>
        <v>0</v>
      </c>
      <c r="N16" s="46"/>
      <c r="O16" s="42">
        <f>K16</f>
        <v>0</v>
      </c>
      <c r="P16" s="46"/>
      <c r="Q16" s="45">
        <f>SUM(Q17:Q20)</f>
        <v>0</v>
      </c>
      <c r="R16" s="46"/>
      <c r="S16" s="45">
        <f>SUM(S17:S20)</f>
        <v>0</v>
      </c>
      <c r="T16" s="46"/>
      <c r="U16" s="42">
        <f>S16-Q16</f>
        <v>0</v>
      </c>
      <c r="V16" s="46"/>
      <c r="W16" s="42">
        <f>S16-O16</f>
        <v>0</v>
      </c>
      <c r="Y16" s="165" t="s">
        <v>28</v>
      </c>
    </row>
    <row r="17" spans="1:25" s="23" customFormat="1" ht="12" customHeight="1" x14ac:dyDescent="0.2">
      <c r="A17" s="47" t="s">
        <v>23</v>
      </c>
      <c r="B17" s="167" t="s">
        <v>29</v>
      </c>
      <c r="C17" s="169"/>
      <c r="D17" s="176"/>
      <c r="E17" s="176"/>
      <c r="F17" s="176"/>
      <c r="G17" s="176"/>
      <c r="H17" s="11"/>
      <c r="I17" s="48"/>
      <c r="J17" s="46"/>
      <c r="K17" s="49"/>
      <c r="L17" s="46"/>
      <c r="M17" s="50"/>
      <c r="N17" s="50"/>
      <c r="O17" s="50"/>
      <c r="P17" s="46"/>
      <c r="Q17" s="51"/>
      <c r="R17" s="46"/>
      <c r="S17" s="52"/>
      <c r="T17" s="46"/>
      <c r="U17" s="50"/>
      <c r="V17" s="50"/>
      <c r="W17" s="50"/>
      <c r="Y17" s="191"/>
    </row>
    <row r="18" spans="1:25" s="23" customFormat="1" ht="12" customHeight="1" x14ac:dyDescent="0.2">
      <c r="A18" s="47" t="s">
        <v>25</v>
      </c>
      <c r="B18" s="167" t="s">
        <v>29</v>
      </c>
      <c r="C18" s="169"/>
      <c r="D18" s="176"/>
      <c r="E18" s="176"/>
      <c r="F18" s="176"/>
      <c r="G18" s="176"/>
      <c r="H18" s="11"/>
      <c r="I18" s="48"/>
      <c r="J18" s="46"/>
      <c r="K18" s="49"/>
      <c r="L18" s="46"/>
      <c r="M18" s="50"/>
      <c r="N18" s="50"/>
      <c r="O18" s="50"/>
      <c r="P18" s="46"/>
      <c r="Q18" s="51"/>
      <c r="R18" s="46"/>
      <c r="S18" s="52"/>
      <c r="T18" s="46"/>
      <c r="U18" s="50"/>
      <c r="V18" s="50"/>
      <c r="W18" s="50"/>
      <c r="Y18" s="191"/>
    </row>
    <row r="19" spans="1:25" s="23" customFormat="1" ht="12" customHeight="1" x14ac:dyDescent="0.2">
      <c r="A19" s="47" t="s">
        <v>26</v>
      </c>
      <c r="B19" s="167" t="s">
        <v>29</v>
      </c>
      <c r="C19" s="169"/>
      <c r="D19" s="176"/>
      <c r="E19" s="176"/>
      <c r="F19" s="176"/>
      <c r="G19" s="176"/>
      <c r="H19" s="11"/>
      <c r="I19" s="48"/>
      <c r="J19" s="46"/>
      <c r="K19" s="49"/>
      <c r="L19" s="46"/>
      <c r="M19" s="50"/>
      <c r="N19" s="50"/>
      <c r="O19" s="50"/>
      <c r="P19" s="46"/>
      <c r="Q19" s="51"/>
      <c r="R19" s="46"/>
      <c r="S19" s="52"/>
      <c r="T19" s="46"/>
      <c r="U19" s="50"/>
      <c r="V19" s="50"/>
      <c r="W19" s="50"/>
      <c r="Y19" s="191"/>
    </row>
    <row r="20" spans="1:25" s="11" customFormat="1" ht="6" customHeight="1" x14ac:dyDescent="0.2">
      <c r="B20" s="22"/>
      <c r="C20" s="22"/>
      <c r="D20" s="22"/>
      <c r="E20" s="22"/>
      <c r="F20" s="22"/>
      <c r="G20" s="22"/>
      <c r="I20" s="17"/>
      <c r="K20" s="18"/>
      <c r="M20" s="16"/>
      <c r="O20" s="17"/>
      <c r="Q20" s="16"/>
      <c r="S20" s="18"/>
      <c r="U20" s="17"/>
      <c r="W20" s="17"/>
      <c r="Y20" s="40"/>
    </row>
    <row r="21" spans="1:25" s="11" customFormat="1" ht="13.95" customHeight="1" x14ac:dyDescent="0.2">
      <c r="B21" s="22"/>
      <c r="C21" s="22"/>
      <c r="D21" s="22"/>
      <c r="E21" s="22"/>
      <c r="F21" s="22"/>
      <c r="G21" s="22"/>
      <c r="I21" s="17"/>
      <c r="K21" s="18"/>
      <c r="M21" s="16"/>
      <c r="O21" s="17"/>
      <c r="Q21" s="16"/>
      <c r="S21" s="18"/>
      <c r="U21" s="17"/>
      <c r="W21" s="17"/>
      <c r="Y21" s="40"/>
    </row>
    <row r="22" spans="1:25" s="54" customFormat="1" ht="16.95" customHeight="1" x14ac:dyDescent="0.3">
      <c r="B22" s="55" t="s">
        <v>30</v>
      </c>
      <c r="C22" s="55"/>
      <c r="D22" s="56"/>
      <c r="E22" s="56"/>
      <c r="F22" s="56"/>
      <c r="G22" s="56"/>
      <c r="I22" s="42">
        <f>I23+I28+I34+I40+I63+I69+I77</f>
        <v>0</v>
      </c>
      <c r="J22" s="57"/>
      <c r="K22" s="44">
        <f>K23+K28+K34+K40+K63+K69+K77</f>
        <v>0</v>
      </c>
      <c r="L22" s="57"/>
      <c r="M22" s="42">
        <f>M23+M28+M34+M40+M63+M69+M77</f>
        <v>0</v>
      </c>
      <c r="N22" s="57"/>
      <c r="O22" s="42">
        <f>O23+O28+O34+O40+O63+O69+O77</f>
        <v>0</v>
      </c>
      <c r="P22" s="57"/>
      <c r="Q22" s="42">
        <f>Q23+Q28+Q34+Q40+Q63+Q69+Q77</f>
        <v>0</v>
      </c>
      <c r="R22" s="57"/>
      <c r="S22" s="44">
        <f>S23+S28+S34+S40+S63+S69+S77</f>
        <v>0</v>
      </c>
      <c r="T22" s="57"/>
      <c r="U22" s="42">
        <f>S22-Q22</f>
        <v>0</v>
      </c>
      <c r="V22" s="57"/>
      <c r="W22" s="42">
        <f>S22-O22</f>
        <v>0</v>
      </c>
      <c r="Y22" s="58"/>
    </row>
    <row r="23" spans="1:25" s="11" customFormat="1" ht="16.95" customHeight="1" x14ac:dyDescent="0.2">
      <c r="B23" s="59" t="s">
        <v>31</v>
      </c>
      <c r="C23" s="59"/>
      <c r="D23" s="53"/>
      <c r="E23" s="53"/>
      <c r="F23" s="53"/>
      <c r="G23" s="53"/>
      <c r="I23" s="45">
        <f>SUM(I24:I27)</f>
        <v>0</v>
      </c>
      <c r="J23" s="46"/>
      <c r="K23" s="45">
        <f>SUM(K24:K27)</f>
        <v>0</v>
      </c>
      <c r="L23" s="46"/>
      <c r="M23" s="45">
        <f>I23</f>
        <v>0</v>
      </c>
      <c r="N23" s="46"/>
      <c r="O23" s="45">
        <f>K23</f>
        <v>0</v>
      </c>
      <c r="P23" s="46"/>
      <c r="Q23" s="45">
        <f>SUM(Q24:Q27)</f>
        <v>0</v>
      </c>
      <c r="R23" s="46"/>
      <c r="S23" s="45">
        <f>SUM(S24:S27)</f>
        <v>0</v>
      </c>
      <c r="T23" s="46"/>
      <c r="U23" s="42">
        <f>S23-Q23</f>
        <v>0</v>
      </c>
      <c r="V23" s="46"/>
      <c r="W23" s="42">
        <f>S23-O23</f>
        <v>0</v>
      </c>
      <c r="Y23" s="165" t="s">
        <v>32</v>
      </c>
    </row>
    <row r="24" spans="1:25" s="23" customFormat="1" ht="12" customHeight="1" x14ac:dyDescent="0.2">
      <c r="A24" s="47" t="s">
        <v>23</v>
      </c>
      <c r="B24" s="167" t="s">
        <v>33</v>
      </c>
      <c r="C24" s="169"/>
      <c r="D24" s="176" t="s">
        <v>72</v>
      </c>
      <c r="E24" s="176"/>
      <c r="F24" s="176"/>
      <c r="G24" s="176"/>
      <c r="H24" s="11"/>
      <c r="I24" s="48"/>
      <c r="J24" s="46"/>
      <c r="K24" s="49"/>
      <c r="L24" s="46"/>
      <c r="M24" s="50"/>
      <c r="N24" s="50"/>
      <c r="O24" s="50"/>
      <c r="P24" s="46"/>
      <c r="Q24" s="51"/>
      <c r="R24" s="46"/>
      <c r="S24" s="52"/>
      <c r="T24" s="46"/>
      <c r="U24" s="50"/>
      <c r="V24" s="50"/>
      <c r="W24" s="50"/>
      <c r="Y24" s="165"/>
    </row>
    <row r="25" spans="1:25" s="23" customFormat="1" ht="12" customHeight="1" x14ac:dyDescent="0.2">
      <c r="A25" s="47" t="s">
        <v>25</v>
      </c>
      <c r="B25" s="167" t="s">
        <v>250</v>
      </c>
      <c r="C25" s="169"/>
      <c r="D25" s="176" t="s">
        <v>72</v>
      </c>
      <c r="E25" s="176"/>
      <c r="F25" s="176"/>
      <c r="G25" s="176"/>
      <c r="H25" s="11"/>
      <c r="I25" s="48"/>
      <c r="J25" s="46"/>
      <c r="K25" s="49"/>
      <c r="L25" s="46"/>
      <c r="M25" s="50"/>
      <c r="N25" s="50"/>
      <c r="O25" s="50"/>
      <c r="P25" s="46"/>
      <c r="Q25" s="51"/>
      <c r="R25" s="46"/>
      <c r="S25" s="52"/>
      <c r="T25" s="46"/>
      <c r="U25" s="50"/>
      <c r="V25" s="50"/>
      <c r="W25" s="50"/>
      <c r="Y25" s="165"/>
    </row>
    <row r="26" spans="1:25" s="23" customFormat="1" ht="12" customHeight="1" x14ac:dyDescent="0.2">
      <c r="A26" s="47" t="s">
        <v>26</v>
      </c>
      <c r="B26" s="167" t="s">
        <v>34</v>
      </c>
      <c r="C26" s="169"/>
      <c r="D26" s="176"/>
      <c r="E26" s="176"/>
      <c r="F26" s="176"/>
      <c r="G26" s="176"/>
      <c r="H26" s="11"/>
      <c r="I26" s="48"/>
      <c r="J26" s="46"/>
      <c r="K26" s="49"/>
      <c r="L26" s="46"/>
      <c r="M26" s="50"/>
      <c r="N26" s="50"/>
      <c r="O26" s="50"/>
      <c r="P26" s="46"/>
      <c r="Q26" s="51"/>
      <c r="R26" s="46"/>
      <c r="S26" s="52"/>
      <c r="T26" s="46"/>
      <c r="U26" s="50"/>
      <c r="V26" s="50"/>
      <c r="W26" s="50"/>
      <c r="Y26" s="165"/>
    </row>
    <row r="27" spans="1:25" s="11" customFormat="1" ht="6" customHeight="1" x14ac:dyDescent="0.2">
      <c r="B27" s="60"/>
      <c r="C27" s="60"/>
      <c r="D27" s="22"/>
      <c r="E27" s="22"/>
      <c r="F27" s="22"/>
      <c r="G27" s="22"/>
      <c r="I27" s="17"/>
      <c r="K27" s="18"/>
      <c r="M27" s="16"/>
      <c r="O27" s="17"/>
      <c r="Q27" s="16"/>
      <c r="S27" s="18"/>
      <c r="U27" s="17"/>
      <c r="W27" s="17"/>
      <c r="Y27" s="40"/>
    </row>
    <row r="28" spans="1:25" s="11" customFormat="1" ht="15.6" customHeight="1" x14ac:dyDescent="0.2">
      <c r="B28" s="183" t="s">
        <v>35</v>
      </c>
      <c r="C28" s="183"/>
      <c r="D28" s="53"/>
      <c r="E28" s="53"/>
      <c r="F28" s="53"/>
      <c r="G28" s="53"/>
      <c r="I28" s="45">
        <f>SUM(I29:I33)</f>
        <v>0</v>
      </c>
      <c r="J28" s="46"/>
      <c r="K28" s="45">
        <f>SUM(K29:K33)</f>
        <v>0</v>
      </c>
      <c r="L28" s="46"/>
      <c r="M28" s="45">
        <f>I28</f>
        <v>0</v>
      </c>
      <c r="N28" s="46"/>
      <c r="O28" s="45">
        <f>K28</f>
        <v>0</v>
      </c>
      <c r="P28" s="46"/>
      <c r="Q28" s="45">
        <f>SUM(Q29:Q33)</f>
        <v>0</v>
      </c>
      <c r="R28" s="46"/>
      <c r="S28" s="45">
        <f>SUM(S29:S33)</f>
        <v>0</v>
      </c>
      <c r="T28" s="46"/>
      <c r="U28" s="42">
        <f>S28-Q28</f>
        <v>0</v>
      </c>
      <c r="V28" s="46"/>
      <c r="W28" s="42">
        <f>S28-O28</f>
        <v>0</v>
      </c>
      <c r="Y28" s="165" t="s">
        <v>36</v>
      </c>
    </row>
    <row r="29" spans="1:25" s="23" customFormat="1" ht="12" customHeight="1" x14ac:dyDescent="0.2">
      <c r="A29" s="47" t="s">
        <v>23</v>
      </c>
      <c r="B29" s="167" t="s">
        <v>37</v>
      </c>
      <c r="C29" s="169"/>
      <c r="D29" s="176"/>
      <c r="E29" s="176"/>
      <c r="F29" s="176"/>
      <c r="G29" s="176"/>
      <c r="H29" s="11"/>
      <c r="I29" s="48"/>
      <c r="J29" s="46"/>
      <c r="K29" s="49"/>
      <c r="L29" s="46"/>
      <c r="M29" s="50"/>
      <c r="N29" s="50"/>
      <c r="O29" s="50"/>
      <c r="P29" s="46"/>
      <c r="Q29" s="51"/>
      <c r="R29" s="46"/>
      <c r="S29" s="52"/>
      <c r="T29" s="46"/>
      <c r="U29" s="50"/>
      <c r="V29" s="50"/>
      <c r="W29" s="50"/>
      <c r="Y29" s="165"/>
    </row>
    <row r="30" spans="1:25" s="23" customFormat="1" ht="12" customHeight="1" x14ac:dyDescent="0.2">
      <c r="A30" s="47" t="s">
        <v>25</v>
      </c>
      <c r="B30" s="167" t="s">
        <v>38</v>
      </c>
      <c r="C30" s="169"/>
      <c r="D30" s="176"/>
      <c r="E30" s="176"/>
      <c r="F30" s="176"/>
      <c r="G30" s="176"/>
      <c r="H30" s="11"/>
      <c r="I30" s="48"/>
      <c r="J30" s="46"/>
      <c r="K30" s="49"/>
      <c r="L30" s="46"/>
      <c r="M30" s="50"/>
      <c r="N30" s="50"/>
      <c r="O30" s="50"/>
      <c r="P30" s="46"/>
      <c r="Q30" s="51"/>
      <c r="R30" s="46"/>
      <c r="S30" s="52"/>
      <c r="T30" s="46"/>
      <c r="U30" s="50"/>
      <c r="V30" s="50"/>
      <c r="W30" s="50"/>
      <c r="Y30" s="165"/>
    </row>
    <row r="31" spans="1:25" s="23" customFormat="1" ht="12" customHeight="1" x14ac:dyDescent="0.2">
      <c r="A31" s="47" t="s">
        <v>26</v>
      </c>
      <c r="B31" s="167" t="s">
        <v>39</v>
      </c>
      <c r="C31" s="169"/>
      <c r="D31" s="176"/>
      <c r="E31" s="176"/>
      <c r="F31" s="176"/>
      <c r="G31" s="176"/>
      <c r="H31" s="11"/>
      <c r="I31" s="48"/>
      <c r="J31" s="46"/>
      <c r="K31" s="49"/>
      <c r="L31" s="46"/>
      <c r="M31" s="50"/>
      <c r="N31" s="50"/>
      <c r="O31" s="50"/>
      <c r="P31" s="46"/>
      <c r="Q31" s="51"/>
      <c r="R31" s="46"/>
      <c r="S31" s="52"/>
      <c r="T31" s="46"/>
      <c r="U31" s="50"/>
      <c r="V31" s="50"/>
      <c r="W31" s="50"/>
      <c r="Y31" s="165"/>
    </row>
    <row r="32" spans="1:25" s="23" customFormat="1" ht="12" customHeight="1" x14ac:dyDescent="0.2">
      <c r="A32" s="47" t="s">
        <v>40</v>
      </c>
      <c r="B32" s="167" t="s">
        <v>34</v>
      </c>
      <c r="C32" s="169"/>
      <c r="D32" s="176"/>
      <c r="E32" s="176"/>
      <c r="F32" s="176"/>
      <c r="G32" s="176"/>
      <c r="H32" s="11"/>
      <c r="I32" s="48"/>
      <c r="J32" s="46"/>
      <c r="K32" s="49"/>
      <c r="L32" s="46"/>
      <c r="M32" s="50"/>
      <c r="N32" s="50"/>
      <c r="O32" s="50"/>
      <c r="P32" s="46"/>
      <c r="Q32" s="51"/>
      <c r="R32" s="46"/>
      <c r="S32" s="52"/>
      <c r="T32" s="46"/>
      <c r="U32" s="50"/>
      <c r="V32" s="50"/>
      <c r="W32" s="50"/>
      <c r="Y32" s="165"/>
    </row>
    <row r="33" spans="1:25" s="11" customFormat="1" ht="6" customHeight="1" x14ac:dyDescent="0.2">
      <c r="B33" s="22"/>
      <c r="C33" s="22"/>
      <c r="D33" s="22"/>
      <c r="E33" s="22"/>
      <c r="F33" s="22"/>
      <c r="G33" s="22"/>
      <c r="I33" s="17"/>
      <c r="K33" s="18"/>
      <c r="M33" s="16"/>
      <c r="O33" s="17"/>
      <c r="Q33" s="16"/>
      <c r="S33" s="18"/>
      <c r="U33" s="17"/>
      <c r="W33" s="17"/>
      <c r="Y33" s="40"/>
    </row>
    <row r="34" spans="1:25" s="11" customFormat="1" ht="17.55" customHeight="1" x14ac:dyDescent="0.2">
      <c r="B34" s="59" t="s">
        <v>41</v>
      </c>
      <c r="C34" s="59"/>
      <c r="D34" s="53"/>
      <c r="E34" s="53"/>
      <c r="F34" s="53"/>
      <c r="G34" s="53"/>
      <c r="I34" s="45">
        <f>SUM(I35:I39)</f>
        <v>0</v>
      </c>
      <c r="J34" s="46"/>
      <c r="K34" s="45">
        <f>SUM(K35:K39)</f>
        <v>0</v>
      </c>
      <c r="L34" s="46"/>
      <c r="M34" s="45">
        <f>I34</f>
        <v>0</v>
      </c>
      <c r="N34" s="46"/>
      <c r="O34" s="45">
        <f>K34</f>
        <v>0</v>
      </c>
      <c r="P34" s="46"/>
      <c r="Q34" s="45">
        <f>SUM(Q35:Q39)</f>
        <v>0</v>
      </c>
      <c r="R34" s="46"/>
      <c r="S34" s="45">
        <f>SUM(S35:S39)</f>
        <v>0</v>
      </c>
      <c r="T34" s="46"/>
      <c r="U34" s="42">
        <f>S34-Q34</f>
        <v>0</v>
      </c>
      <c r="V34" s="46"/>
      <c r="W34" s="42">
        <f>S34-O34</f>
        <v>0</v>
      </c>
      <c r="Y34" s="165" t="s">
        <v>42</v>
      </c>
    </row>
    <row r="35" spans="1:25" s="23" customFormat="1" ht="12" customHeight="1" x14ac:dyDescent="0.2">
      <c r="A35" s="47" t="s">
        <v>23</v>
      </c>
      <c r="B35" s="167" t="s">
        <v>43</v>
      </c>
      <c r="C35" s="169"/>
      <c r="D35" s="176"/>
      <c r="E35" s="176"/>
      <c r="F35" s="176"/>
      <c r="G35" s="176"/>
      <c r="H35" s="11"/>
      <c r="I35" s="48"/>
      <c r="J35" s="46"/>
      <c r="K35" s="49"/>
      <c r="L35" s="46"/>
      <c r="M35" s="50"/>
      <c r="N35" s="50"/>
      <c r="O35" s="50"/>
      <c r="P35" s="46"/>
      <c r="Q35" s="51"/>
      <c r="R35" s="46"/>
      <c r="S35" s="52"/>
      <c r="T35" s="46"/>
      <c r="U35" s="50"/>
      <c r="V35" s="50"/>
      <c r="W35" s="50"/>
      <c r="Y35" s="165"/>
    </row>
    <row r="36" spans="1:25" s="23" customFormat="1" ht="12" customHeight="1" x14ac:dyDescent="0.2">
      <c r="A36" s="47" t="s">
        <v>25</v>
      </c>
      <c r="B36" s="167" t="s">
        <v>44</v>
      </c>
      <c r="C36" s="169"/>
      <c r="D36" s="176"/>
      <c r="E36" s="176"/>
      <c r="F36" s="176"/>
      <c r="G36" s="176"/>
      <c r="H36" s="11"/>
      <c r="I36" s="48"/>
      <c r="J36" s="46"/>
      <c r="K36" s="49"/>
      <c r="L36" s="46"/>
      <c r="M36" s="50"/>
      <c r="N36" s="50"/>
      <c r="O36" s="50"/>
      <c r="P36" s="46"/>
      <c r="Q36" s="51"/>
      <c r="R36" s="46"/>
      <c r="S36" s="52"/>
      <c r="T36" s="46"/>
      <c r="U36" s="50"/>
      <c r="V36" s="50"/>
      <c r="W36" s="50"/>
      <c r="Y36" s="165"/>
    </row>
    <row r="37" spans="1:25" s="23" customFormat="1" ht="12" customHeight="1" x14ac:dyDescent="0.2">
      <c r="A37" s="47" t="s">
        <v>26</v>
      </c>
      <c r="B37" s="167" t="s">
        <v>45</v>
      </c>
      <c r="C37" s="169"/>
      <c r="D37" s="176"/>
      <c r="E37" s="176"/>
      <c r="F37" s="176"/>
      <c r="G37" s="176"/>
      <c r="H37" s="11"/>
      <c r="I37" s="48"/>
      <c r="J37" s="46"/>
      <c r="K37" s="49"/>
      <c r="L37" s="46"/>
      <c r="M37" s="50"/>
      <c r="N37" s="50"/>
      <c r="O37" s="50"/>
      <c r="P37" s="46"/>
      <c r="Q37" s="51"/>
      <c r="R37" s="46"/>
      <c r="S37" s="52"/>
      <c r="T37" s="46"/>
      <c r="U37" s="50"/>
      <c r="V37" s="50"/>
      <c r="W37" s="50"/>
      <c r="Y37" s="165"/>
    </row>
    <row r="38" spans="1:25" s="23" customFormat="1" ht="12" customHeight="1" x14ac:dyDescent="0.2">
      <c r="A38" s="47" t="s">
        <v>40</v>
      </c>
      <c r="B38" s="167" t="s">
        <v>46</v>
      </c>
      <c r="C38" s="169"/>
      <c r="D38" s="176"/>
      <c r="E38" s="176"/>
      <c r="F38" s="176"/>
      <c r="G38" s="176"/>
      <c r="H38" s="11"/>
      <c r="I38" s="48"/>
      <c r="J38" s="46"/>
      <c r="K38" s="49"/>
      <c r="L38" s="46"/>
      <c r="M38" s="50"/>
      <c r="N38" s="50"/>
      <c r="O38" s="50"/>
      <c r="P38" s="46"/>
      <c r="Q38" s="51"/>
      <c r="R38" s="46"/>
      <c r="S38" s="52"/>
      <c r="T38" s="46"/>
      <c r="U38" s="50"/>
      <c r="V38" s="50"/>
      <c r="W38" s="50"/>
      <c r="Y38" s="165"/>
    </row>
    <row r="39" spans="1:25" s="11" customFormat="1" ht="6" customHeight="1" x14ac:dyDescent="0.2">
      <c r="B39" s="22"/>
      <c r="C39" s="22"/>
      <c r="D39" s="60"/>
      <c r="E39" s="22"/>
      <c r="F39" s="22"/>
      <c r="G39" s="22"/>
      <c r="I39" s="17"/>
      <c r="K39" s="18"/>
      <c r="M39" s="16"/>
      <c r="O39" s="17"/>
      <c r="Q39" s="16"/>
      <c r="S39" s="18"/>
      <c r="U39" s="17"/>
      <c r="W39" s="17"/>
      <c r="Y39" s="40"/>
    </row>
    <row r="40" spans="1:25" s="11" customFormat="1" ht="14.25" customHeight="1" x14ac:dyDescent="0.2">
      <c r="B40" s="59" t="s">
        <v>47</v>
      </c>
      <c r="C40" s="59"/>
      <c r="D40" s="195" t="s">
        <v>48</v>
      </c>
      <c r="E40" s="177" t="s">
        <v>49</v>
      </c>
      <c r="F40" s="195" t="s">
        <v>50</v>
      </c>
      <c r="G40" s="195" t="s">
        <v>51</v>
      </c>
      <c r="I40" s="45">
        <f>I41+I54</f>
        <v>0</v>
      </c>
      <c r="J40" s="46"/>
      <c r="K40" s="45">
        <f>K41+K54</f>
        <v>0</v>
      </c>
      <c r="L40" s="46"/>
      <c r="M40" s="45">
        <f>I40</f>
        <v>0</v>
      </c>
      <c r="N40" s="46"/>
      <c r="O40" s="45">
        <f>K40</f>
        <v>0</v>
      </c>
      <c r="P40" s="46"/>
      <c r="Q40" s="45">
        <f>Q41+Q54</f>
        <v>0</v>
      </c>
      <c r="R40" s="46"/>
      <c r="S40" s="45">
        <f>S41+S54</f>
        <v>0</v>
      </c>
      <c r="T40" s="46"/>
      <c r="U40" s="42">
        <f>S40-Q40</f>
        <v>0</v>
      </c>
      <c r="V40" s="46"/>
      <c r="W40" s="42">
        <f>S40-O40</f>
        <v>0</v>
      </c>
      <c r="Y40" s="189" t="s">
        <v>52</v>
      </c>
    </row>
    <row r="41" spans="1:25" s="11" customFormat="1" x14ac:dyDescent="0.2">
      <c r="B41" s="183" t="s">
        <v>53</v>
      </c>
      <c r="C41" s="183"/>
      <c r="D41" s="195"/>
      <c r="E41" s="178"/>
      <c r="F41" s="195"/>
      <c r="G41" s="195"/>
      <c r="I41" s="61">
        <f>SUM(I42:I53)</f>
        <v>0</v>
      </c>
      <c r="J41" s="46"/>
      <c r="K41" s="61">
        <f>SUM(K42:K53)</f>
        <v>0</v>
      </c>
      <c r="L41" s="46"/>
      <c r="M41" s="50"/>
      <c r="N41" s="46"/>
      <c r="O41" s="50"/>
      <c r="P41" s="46"/>
      <c r="Q41" s="61">
        <f>SUM(Q42:Q53)</f>
        <v>0</v>
      </c>
      <c r="R41" s="46"/>
      <c r="S41" s="61">
        <f>SUM(S42:S53)</f>
        <v>0</v>
      </c>
      <c r="T41" s="46"/>
      <c r="U41" s="62"/>
      <c r="V41" s="46"/>
      <c r="W41" s="62"/>
      <c r="Y41" s="189"/>
    </row>
    <row r="42" spans="1:25" s="23" customFormat="1" ht="12" customHeight="1" x14ac:dyDescent="0.2">
      <c r="A42" s="47" t="s">
        <v>54</v>
      </c>
      <c r="B42" s="181" t="s">
        <v>251</v>
      </c>
      <c r="C42" s="182"/>
      <c r="D42" s="9"/>
      <c r="E42" s="9"/>
      <c r="F42" s="9"/>
      <c r="G42" s="9"/>
      <c r="H42" s="11"/>
      <c r="I42" s="63">
        <f t="shared" ref="I42:I51" si="0">F42*G42</f>
        <v>0</v>
      </c>
      <c r="J42" s="46"/>
      <c r="K42" s="64"/>
      <c r="L42" s="46"/>
      <c r="M42" s="50"/>
      <c r="N42" s="50"/>
      <c r="O42" s="50"/>
      <c r="P42" s="46"/>
      <c r="Q42" s="65"/>
      <c r="R42" s="46"/>
      <c r="S42" s="64"/>
      <c r="T42" s="46"/>
      <c r="U42" s="50"/>
      <c r="V42" s="50"/>
      <c r="W42" s="50"/>
      <c r="Y42" s="165" t="s">
        <v>55</v>
      </c>
    </row>
    <row r="43" spans="1:25" s="23" customFormat="1" ht="12" customHeight="1" x14ac:dyDescent="0.2">
      <c r="A43" s="47" t="s">
        <v>56</v>
      </c>
      <c r="B43" s="5" t="s">
        <v>252</v>
      </c>
      <c r="C43" s="6"/>
      <c r="D43" s="9"/>
      <c r="E43" s="9"/>
      <c r="F43" s="9"/>
      <c r="G43" s="9"/>
      <c r="H43" s="11"/>
      <c r="I43" s="63">
        <f t="shared" si="0"/>
        <v>0</v>
      </c>
      <c r="J43" s="46"/>
      <c r="K43" s="64"/>
      <c r="L43" s="46"/>
      <c r="M43" s="50"/>
      <c r="N43" s="50"/>
      <c r="O43" s="50"/>
      <c r="P43" s="46"/>
      <c r="Q43" s="65"/>
      <c r="R43" s="46"/>
      <c r="S43" s="64"/>
      <c r="T43" s="46"/>
      <c r="U43" s="50"/>
      <c r="V43" s="50"/>
      <c r="W43" s="50"/>
      <c r="Y43" s="165"/>
    </row>
    <row r="44" spans="1:25" s="23" customFormat="1" ht="12" customHeight="1" x14ac:dyDescent="0.2">
      <c r="A44" s="47" t="s">
        <v>57</v>
      </c>
      <c r="B44" s="5" t="s">
        <v>61</v>
      </c>
      <c r="C44" s="6"/>
      <c r="D44" s="9"/>
      <c r="E44" s="9"/>
      <c r="F44" s="9"/>
      <c r="G44" s="9"/>
      <c r="H44" s="11"/>
      <c r="I44" s="63">
        <f t="shared" si="0"/>
        <v>0</v>
      </c>
      <c r="J44" s="46"/>
      <c r="K44" s="64"/>
      <c r="L44" s="46"/>
      <c r="M44" s="50"/>
      <c r="N44" s="50"/>
      <c r="O44" s="50"/>
      <c r="P44" s="46"/>
      <c r="Q44" s="65"/>
      <c r="R44" s="46"/>
      <c r="S44" s="64"/>
      <c r="T44" s="46"/>
      <c r="U44" s="50"/>
      <c r="V44" s="50"/>
      <c r="W44" s="50"/>
      <c r="Y44" s="165"/>
    </row>
    <row r="45" spans="1:25" s="23" customFormat="1" ht="12" customHeight="1" x14ac:dyDescent="0.2">
      <c r="A45" s="47" t="s">
        <v>58</v>
      </c>
      <c r="B45" s="181" t="s">
        <v>251</v>
      </c>
      <c r="C45" s="182"/>
      <c r="D45" s="9"/>
      <c r="E45" s="9"/>
      <c r="F45" s="9"/>
      <c r="G45" s="9"/>
      <c r="H45" s="11"/>
      <c r="I45" s="63">
        <f t="shared" si="0"/>
        <v>0</v>
      </c>
      <c r="J45" s="46"/>
      <c r="K45" s="64"/>
      <c r="L45" s="46"/>
      <c r="M45" s="50"/>
      <c r="N45" s="50"/>
      <c r="O45" s="50"/>
      <c r="P45" s="46"/>
      <c r="Q45" s="65"/>
      <c r="R45" s="46"/>
      <c r="S45" s="64"/>
      <c r="T45" s="46"/>
      <c r="U45" s="50"/>
      <c r="V45" s="50"/>
      <c r="W45" s="50"/>
      <c r="Y45" s="165"/>
    </row>
    <row r="46" spans="1:25" s="23" customFormat="1" ht="12" customHeight="1" x14ac:dyDescent="0.2">
      <c r="A46" s="47" t="s">
        <v>59</v>
      </c>
      <c r="B46" s="5" t="s">
        <v>252</v>
      </c>
      <c r="C46" s="6"/>
      <c r="D46" s="9"/>
      <c r="E46" s="9"/>
      <c r="F46" s="9"/>
      <c r="G46" s="9"/>
      <c r="H46" s="11"/>
      <c r="I46" s="63">
        <f t="shared" si="0"/>
        <v>0</v>
      </c>
      <c r="J46" s="46"/>
      <c r="K46" s="64"/>
      <c r="L46" s="46"/>
      <c r="M46" s="50"/>
      <c r="N46" s="50"/>
      <c r="O46" s="50"/>
      <c r="P46" s="46"/>
      <c r="Q46" s="65"/>
      <c r="R46" s="46"/>
      <c r="S46" s="64"/>
      <c r="T46" s="46"/>
      <c r="U46" s="50"/>
      <c r="V46" s="50"/>
      <c r="W46" s="50"/>
      <c r="Y46" s="165"/>
    </row>
    <row r="47" spans="1:25" s="23" customFormat="1" ht="12" customHeight="1" x14ac:dyDescent="0.2">
      <c r="A47" s="47" t="s">
        <v>60</v>
      </c>
      <c r="B47" s="5" t="s">
        <v>61</v>
      </c>
      <c r="C47" s="6"/>
      <c r="D47" s="9"/>
      <c r="E47" s="9"/>
      <c r="F47" s="9"/>
      <c r="G47" s="9"/>
      <c r="H47" s="11"/>
      <c r="I47" s="63">
        <f t="shared" si="0"/>
        <v>0</v>
      </c>
      <c r="J47" s="46"/>
      <c r="K47" s="64"/>
      <c r="L47" s="46"/>
      <c r="M47" s="50"/>
      <c r="N47" s="50"/>
      <c r="O47" s="50"/>
      <c r="P47" s="46"/>
      <c r="Q47" s="65"/>
      <c r="R47" s="46"/>
      <c r="S47" s="64"/>
      <c r="T47" s="46"/>
      <c r="U47" s="50"/>
      <c r="V47" s="50"/>
      <c r="W47" s="50"/>
      <c r="Y47" s="165"/>
    </row>
    <row r="48" spans="1:25" s="23" customFormat="1" ht="12" customHeight="1" x14ac:dyDescent="0.2">
      <c r="A48" s="47" t="s">
        <v>26</v>
      </c>
      <c r="B48" s="184" t="s">
        <v>62</v>
      </c>
      <c r="C48" s="185"/>
      <c r="D48" s="9"/>
      <c r="E48" s="9"/>
      <c r="F48" s="9"/>
      <c r="G48" s="9"/>
      <c r="H48" s="11"/>
      <c r="I48" s="63">
        <f t="shared" si="0"/>
        <v>0</v>
      </c>
      <c r="J48" s="46"/>
      <c r="K48" s="64"/>
      <c r="L48" s="46"/>
      <c r="M48" s="50"/>
      <c r="N48" s="50"/>
      <c r="O48" s="50"/>
      <c r="P48" s="46"/>
      <c r="Q48" s="65"/>
      <c r="R48" s="46"/>
      <c r="S48" s="64"/>
      <c r="T48" s="46"/>
      <c r="U48" s="50"/>
      <c r="V48" s="50"/>
      <c r="W48" s="50"/>
      <c r="Y48" s="165"/>
    </row>
    <row r="49" spans="1:25" s="23" customFormat="1" ht="12" customHeight="1" x14ac:dyDescent="0.2">
      <c r="A49" s="47" t="s">
        <v>40</v>
      </c>
      <c r="B49" s="184" t="s">
        <v>253</v>
      </c>
      <c r="C49" s="185"/>
      <c r="D49" s="9"/>
      <c r="E49" s="9"/>
      <c r="F49" s="9"/>
      <c r="G49" s="9"/>
      <c r="H49" s="11"/>
      <c r="I49" s="63">
        <f t="shared" si="0"/>
        <v>0</v>
      </c>
      <c r="J49" s="46"/>
      <c r="K49" s="64"/>
      <c r="L49" s="46"/>
      <c r="M49" s="50"/>
      <c r="N49" s="50"/>
      <c r="O49" s="50"/>
      <c r="P49" s="46"/>
      <c r="Q49" s="65"/>
      <c r="R49" s="46"/>
      <c r="S49" s="64"/>
      <c r="T49" s="46"/>
      <c r="U49" s="50"/>
      <c r="V49" s="50"/>
      <c r="W49" s="50"/>
      <c r="Y49" s="165"/>
    </row>
    <row r="50" spans="1:25" s="23" customFormat="1" ht="12" customHeight="1" x14ac:dyDescent="0.2">
      <c r="A50" s="47" t="s">
        <v>63</v>
      </c>
      <c r="B50" s="184" t="s">
        <v>64</v>
      </c>
      <c r="C50" s="185"/>
      <c r="D50" s="9"/>
      <c r="E50" s="9"/>
      <c r="F50" s="9"/>
      <c r="G50" s="9"/>
      <c r="H50" s="11"/>
      <c r="I50" s="63">
        <f t="shared" si="0"/>
        <v>0</v>
      </c>
      <c r="J50" s="46"/>
      <c r="K50" s="64"/>
      <c r="L50" s="46"/>
      <c r="M50" s="50"/>
      <c r="N50" s="50"/>
      <c r="O50" s="50"/>
      <c r="P50" s="46"/>
      <c r="Q50" s="65"/>
      <c r="R50" s="46"/>
      <c r="S50" s="64"/>
      <c r="T50" s="46"/>
      <c r="U50" s="50"/>
      <c r="V50" s="50"/>
      <c r="W50" s="50"/>
      <c r="Y50" s="165"/>
    </row>
    <row r="51" spans="1:25" s="23" customFormat="1" ht="12" customHeight="1" x14ac:dyDescent="0.2">
      <c r="A51" s="47" t="s">
        <v>65</v>
      </c>
      <c r="B51" s="184" t="s">
        <v>66</v>
      </c>
      <c r="C51" s="185"/>
      <c r="D51" s="9"/>
      <c r="E51" s="66"/>
      <c r="F51" s="66"/>
      <c r="G51" s="66"/>
      <c r="H51" s="11"/>
      <c r="I51" s="63">
        <f t="shared" si="0"/>
        <v>0</v>
      </c>
      <c r="J51" s="46"/>
      <c r="K51" s="64"/>
      <c r="L51" s="46"/>
      <c r="M51" s="50"/>
      <c r="N51" s="50"/>
      <c r="O51" s="50"/>
      <c r="P51" s="46"/>
      <c r="Q51" s="65"/>
      <c r="R51" s="46"/>
      <c r="S51" s="64"/>
      <c r="T51" s="46"/>
      <c r="U51" s="50"/>
      <c r="V51" s="50"/>
      <c r="W51" s="50"/>
      <c r="Y51" s="165"/>
    </row>
    <row r="52" spans="1:25" s="23" customFormat="1" ht="12" customHeight="1" x14ac:dyDescent="0.2">
      <c r="A52" s="47" t="s">
        <v>67</v>
      </c>
      <c r="B52" s="176" t="s">
        <v>68</v>
      </c>
      <c r="C52" s="176"/>
      <c r="D52" s="9"/>
      <c r="E52" s="9"/>
      <c r="F52" s="9"/>
      <c r="G52" s="9"/>
      <c r="H52" s="67"/>
      <c r="I52" s="68">
        <f>SUM(I42:I51)*0.05</f>
        <v>0</v>
      </c>
      <c r="J52" s="69"/>
      <c r="K52" s="70"/>
      <c r="L52" s="69"/>
      <c r="M52" s="45"/>
      <c r="N52" s="45"/>
      <c r="O52" s="45"/>
      <c r="P52" s="69"/>
      <c r="Q52" s="71"/>
      <c r="R52" s="46"/>
      <c r="S52" s="64"/>
      <c r="T52" s="46"/>
      <c r="U52" s="50"/>
      <c r="V52" s="50"/>
      <c r="W52" s="50"/>
      <c r="Y52" s="165"/>
    </row>
    <row r="53" spans="1:25" s="11" customFormat="1" ht="6" customHeight="1" x14ac:dyDescent="0.2">
      <c r="B53" s="22"/>
      <c r="C53" s="22"/>
      <c r="D53" s="22"/>
      <c r="E53" s="22"/>
      <c r="F53" s="22"/>
      <c r="G53" s="22"/>
      <c r="I53" s="17"/>
      <c r="K53" s="18"/>
      <c r="M53" s="16"/>
      <c r="O53" s="17"/>
      <c r="Q53" s="16"/>
      <c r="S53" s="18"/>
      <c r="U53" s="17"/>
      <c r="W53" s="17"/>
      <c r="Y53" s="165"/>
    </row>
    <row r="54" spans="1:25" s="23" customFormat="1" ht="19.2" customHeight="1" x14ac:dyDescent="0.2">
      <c r="B54" s="183" t="s">
        <v>69</v>
      </c>
      <c r="C54" s="183"/>
      <c r="D54" s="183"/>
      <c r="E54" s="183"/>
      <c r="F54" s="183"/>
      <c r="G54" s="183"/>
      <c r="H54" s="11"/>
      <c r="I54" s="45">
        <f>SUM(I55:I62)</f>
        <v>0</v>
      </c>
      <c r="J54" s="46"/>
      <c r="K54" s="45">
        <f>SUM(K55:K62)</f>
        <v>0</v>
      </c>
      <c r="L54" s="46"/>
      <c r="M54" s="50"/>
      <c r="N54" s="46"/>
      <c r="O54" s="50"/>
      <c r="P54" s="46"/>
      <c r="Q54" s="45">
        <f>SUM(Q55:Q62)</f>
        <v>0</v>
      </c>
      <c r="R54" s="46"/>
      <c r="S54" s="45">
        <f>SUM(S55:S62)</f>
        <v>0</v>
      </c>
      <c r="T54" s="46"/>
      <c r="U54" s="50"/>
      <c r="V54" s="50"/>
      <c r="W54" s="50"/>
      <c r="Y54" s="165" t="s">
        <v>70</v>
      </c>
    </row>
    <row r="55" spans="1:25" s="23" customFormat="1" ht="12" customHeight="1" x14ac:dyDescent="0.2">
      <c r="A55" s="47" t="s">
        <v>23</v>
      </c>
      <c r="B55" s="181" t="s">
        <v>254</v>
      </c>
      <c r="C55" s="182"/>
      <c r="D55" s="176" t="s">
        <v>72</v>
      </c>
      <c r="E55" s="176"/>
      <c r="F55" s="176"/>
      <c r="G55" s="176"/>
      <c r="H55" s="11"/>
      <c r="I55" s="68"/>
      <c r="J55" s="46"/>
      <c r="K55" s="70"/>
      <c r="L55" s="46"/>
      <c r="M55" s="50"/>
      <c r="N55" s="50"/>
      <c r="O55" s="50"/>
      <c r="P55" s="46"/>
      <c r="Q55" s="71"/>
      <c r="R55" s="46"/>
      <c r="S55" s="70"/>
      <c r="T55" s="46"/>
      <c r="U55" s="50"/>
      <c r="V55" s="50"/>
      <c r="W55" s="50"/>
      <c r="Y55" s="165"/>
    </row>
    <row r="56" spans="1:25" s="23" customFormat="1" ht="12" customHeight="1" x14ac:dyDescent="0.2">
      <c r="A56" s="47" t="s">
        <v>25</v>
      </c>
      <c r="B56" s="181" t="s">
        <v>255</v>
      </c>
      <c r="C56" s="182"/>
      <c r="D56" s="176" t="s">
        <v>72</v>
      </c>
      <c r="E56" s="176"/>
      <c r="F56" s="176"/>
      <c r="G56" s="176"/>
      <c r="H56" s="11"/>
      <c r="I56" s="72"/>
      <c r="J56" s="46"/>
      <c r="K56" s="73"/>
      <c r="L56" s="46"/>
      <c r="M56" s="50"/>
      <c r="N56" s="50"/>
      <c r="O56" s="50"/>
      <c r="P56" s="46"/>
      <c r="Q56" s="74"/>
      <c r="R56" s="46"/>
      <c r="S56" s="73"/>
      <c r="T56" s="46"/>
      <c r="U56" s="50"/>
      <c r="V56" s="50"/>
      <c r="W56" s="50"/>
      <c r="Y56" s="165"/>
    </row>
    <row r="57" spans="1:25" s="23" customFormat="1" ht="12" customHeight="1" x14ac:dyDescent="0.2">
      <c r="A57" s="47" t="s">
        <v>26</v>
      </c>
      <c r="B57" s="181" t="s">
        <v>256</v>
      </c>
      <c r="C57" s="182"/>
      <c r="D57" s="176" t="s">
        <v>72</v>
      </c>
      <c r="E57" s="176"/>
      <c r="F57" s="176"/>
      <c r="G57" s="176"/>
      <c r="H57" s="11"/>
      <c r="I57" s="72"/>
      <c r="J57" s="46"/>
      <c r="K57" s="73"/>
      <c r="L57" s="46"/>
      <c r="M57" s="50"/>
      <c r="N57" s="50"/>
      <c r="O57" s="50"/>
      <c r="P57" s="46"/>
      <c r="Q57" s="74"/>
      <c r="R57" s="46"/>
      <c r="S57" s="73"/>
      <c r="T57" s="46"/>
      <c r="U57" s="50"/>
      <c r="V57" s="50"/>
      <c r="W57" s="50"/>
      <c r="Y57" s="165"/>
    </row>
    <row r="58" spans="1:25" s="23" customFormat="1" ht="12" customHeight="1" x14ac:dyDescent="0.2">
      <c r="A58" s="47" t="s">
        <v>40</v>
      </c>
      <c r="B58" s="181" t="s">
        <v>257</v>
      </c>
      <c r="C58" s="182"/>
      <c r="D58" s="176" t="s">
        <v>72</v>
      </c>
      <c r="E58" s="176"/>
      <c r="F58" s="176"/>
      <c r="G58" s="176"/>
      <c r="H58" s="11"/>
      <c r="I58" s="72"/>
      <c r="J58" s="46"/>
      <c r="K58" s="73"/>
      <c r="L58" s="46"/>
      <c r="M58" s="50"/>
      <c r="N58" s="50"/>
      <c r="O58" s="50"/>
      <c r="P58" s="46"/>
      <c r="Q58" s="74"/>
      <c r="R58" s="46"/>
      <c r="S58" s="73"/>
      <c r="T58" s="46"/>
      <c r="U58" s="50"/>
      <c r="V58" s="50"/>
      <c r="W58" s="50"/>
      <c r="Y58" s="165"/>
    </row>
    <row r="59" spans="1:25" s="23" customFormat="1" ht="12" customHeight="1" x14ac:dyDescent="0.2">
      <c r="A59" s="47" t="s">
        <v>63</v>
      </c>
      <c r="B59" s="181" t="s">
        <v>71</v>
      </c>
      <c r="C59" s="182"/>
      <c r="D59" s="176" t="s">
        <v>72</v>
      </c>
      <c r="E59" s="176"/>
      <c r="F59" s="176"/>
      <c r="G59" s="176"/>
      <c r="H59" s="11"/>
      <c r="I59" s="72"/>
      <c r="J59" s="46"/>
      <c r="K59" s="73"/>
      <c r="L59" s="46"/>
      <c r="M59" s="50"/>
      <c r="N59" s="50"/>
      <c r="O59" s="50"/>
      <c r="P59" s="46"/>
      <c r="Q59" s="74"/>
      <c r="R59" s="46"/>
      <c r="S59" s="73"/>
      <c r="T59" s="46"/>
      <c r="U59" s="50"/>
      <c r="V59" s="50"/>
      <c r="W59" s="50"/>
      <c r="Y59" s="165"/>
    </row>
    <row r="60" spans="1:25" s="23" customFormat="1" ht="12" customHeight="1" x14ac:dyDescent="0.2">
      <c r="A60" s="47" t="s">
        <v>65</v>
      </c>
      <c r="B60" s="181" t="s">
        <v>73</v>
      </c>
      <c r="C60" s="182"/>
      <c r="D60" s="176" t="s">
        <v>72</v>
      </c>
      <c r="E60" s="176"/>
      <c r="F60" s="176"/>
      <c r="G60" s="176"/>
      <c r="H60" s="11"/>
      <c r="I60" s="72"/>
      <c r="J60" s="46"/>
      <c r="K60" s="73"/>
      <c r="L60" s="46"/>
      <c r="M60" s="50"/>
      <c r="N60" s="50"/>
      <c r="O60" s="50"/>
      <c r="P60" s="46"/>
      <c r="Q60" s="74"/>
      <c r="R60" s="46"/>
      <c r="S60" s="73"/>
      <c r="T60" s="46"/>
      <c r="U60" s="50"/>
      <c r="V60" s="50"/>
      <c r="W60" s="50"/>
      <c r="Y60" s="165"/>
    </row>
    <row r="61" spans="1:25" s="23" customFormat="1" ht="12" customHeight="1" x14ac:dyDescent="0.2">
      <c r="A61" s="47" t="s">
        <v>67</v>
      </c>
      <c r="B61" s="181" t="s">
        <v>74</v>
      </c>
      <c r="C61" s="182"/>
      <c r="D61" s="167"/>
      <c r="E61" s="168"/>
      <c r="F61" s="168"/>
      <c r="G61" s="169"/>
      <c r="H61" s="11"/>
      <c r="I61" s="72"/>
      <c r="J61" s="46"/>
      <c r="K61" s="73"/>
      <c r="L61" s="46"/>
      <c r="M61" s="50"/>
      <c r="N61" s="50"/>
      <c r="O61" s="50"/>
      <c r="P61" s="46"/>
      <c r="Q61" s="74"/>
      <c r="R61" s="46"/>
      <c r="S61" s="73"/>
      <c r="T61" s="46"/>
      <c r="U61" s="50"/>
      <c r="V61" s="50"/>
      <c r="W61" s="50"/>
      <c r="Y61" s="165"/>
    </row>
    <row r="62" spans="1:25" s="11" customFormat="1" ht="6" customHeight="1" x14ac:dyDescent="0.2">
      <c r="B62" s="60"/>
      <c r="C62" s="60"/>
      <c r="D62" s="60"/>
      <c r="E62" s="22"/>
      <c r="F62" s="22"/>
      <c r="G62" s="22"/>
      <c r="I62" s="17"/>
      <c r="K62" s="18"/>
      <c r="M62" s="16"/>
      <c r="O62" s="17"/>
      <c r="Q62" s="16"/>
      <c r="S62" s="18"/>
      <c r="U62" s="17"/>
      <c r="W62" s="17"/>
      <c r="Y62" s="40"/>
    </row>
    <row r="63" spans="1:25" s="11" customFormat="1" ht="23.55" customHeight="1" x14ac:dyDescent="0.2">
      <c r="B63" s="183" t="s">
        <v>75</v>
      </c>
      <c r="C63" s="183"/>
      <c r="D63" s="53"/>
      <c r="E63" s="53"/>
      <c r="F63" s="53"/>
      <c r="G63" s="53"/>
      <c r="I63" s="45">
        <f>SUM(I64:I68)</f>
        <v>0</v>
      </c>
      <c r="J63" s="46"/>
      <c r="K63" s="45">
        <f>SUM(K64:K68)</f>
        <v>0</v>
      </c>
      <c r="L63" s="46"/>
      <c r="M63" s="45">
        <f>I63</f>
        <v>0</v>
      </c>
      <c r="N63" s="46"/>
      <c r="O63" s="45">
        <f>K63</f>
        <v>0</v>
      </c>
      <c r="P63" s="46"/>
      <c r="Q63" s="45">
        <f>SUM(Q64:Q68)</f>
        <v>0</v>
      </c>
      <c r="R63" s="46"/>
      <c r="S63" s="45">
        <f>SUM(S64:S68)</f>
        <v>0</v>
      </c>
      <c r="T63" s="46"/>
      <c r="U63" s="42">
        <f>S63-Q63</f>
        <v>0</v>
      </c>
      <c r="V63" s="46"/>
      <c r="W63" s="42">
        <f>S63-O63</f>
        <v>0</v>
      </c>
      <c r="Y63" s="165" t="s">
        <v>76</v>
      </c>
    </row>
    <row r="64" spans="1:25" s="23" customFormat="1" ht="12" customHeight="1" x14ac:dyDescent="0.2">
      <c r="A64" s="47" t="s">
        <v>23</v>
      </c>
      <c r="B64" s="167" t="s">
        <v>77</v>
      </c>
      <c r="C64" s="169"/>
      <c r="D64" s="176" t="s">
        <v>258</v>
      </c>
      <c r="E64" s="176"/>
      <c r="F64" s="176"/>
      <c r="G64" s="176"/>
      <c r="H64" s="11"/>
      <c r="I64" s="48"/>
      <c r="J64" s="46"/>
      <c r="K64" s="49"/>
      <c r="L64" s="46"/>
      <c r="M64" s="50"/>
      <c r="N64" s="50"/>
      <c r="O64" s="50"/>
      <c r="P64" s="46"/>
      <c r="Q64" s="51"/>
      <c r="R64" s="46"/>
      <c r="S64" s="52"/>
      <c r="T64" s="46"/>
      <c r="U64" s="50"/>
      <c r="V64" s="50"/>
      <c r="W64" s="50"/>
      <c r="Y64" s="165"/>
    </row>
    <row r="65" spans="1:25" s="23" customFormat="1" ht="12" customHeight="1" x14ac:dyDescent="0.2">
      <c r="A65" s="47" t="s">
        <v>25</v>
      </c>
      <c r="B65" s="167" t="s">
        <v>78</v>
      </c>
      <c r="C65" s="169"/>
      <c r="D65" s="176"/>
      <c r="E65" s="176"/>
      <c r="F65" s="176"/>
      <c r="G65" s="176"/>
      <c r="H65" s="11"/>
      <c r="I65" s="48"/>
      <c r="J65" s="46"/>
      <c r="K65" s="49"/>
      <c r="L65" s="46"/>
      <c r="M65" s="50"/>
      <c r="N65" s="50"/>
      <c r="O65" s="50"/>
      <c r="P65" s="46"/>
      <c r="Q65" s="51"/>
      <c r="R65" s="46"/>
      <c r="S65" s="52"/>
      <c r="T65" s="46"/>
      <c r="U65" s="50"/>
      <c r="V65" s="50"/>
      <c r="W65" s="50"/>
      <c r="Y65" s="165"/>
    </row>
    <row r="66" spans="1:25" s="23" customFormat="1" ht="12" customHeight="1" x14ac:dyDescent="0.2">
      <c r="A66" s="47" t="s">
        <v>26</v>
      </c>
      <c r="B66" s="167" t="s">
        <v>79</v>
      </c>
      <c r="C66" s="169"/>
      <c r="D66" s="176"/>
      <c r="E66" s="176"/>
      <c r="F66" s="176"/>
      <c r="G66" s="176"/>
      <c r="H66" s="11"/>
      <c r="I66" s="48"/>
      <c r="J66" s="46"/>
      <c r="K66" s="49"/>
      <c r="L66" s="46"/>
      <c r="M66" s="50"/>
      <c r="N66" s="50"/>
      <c r="O66" s="50"/>
      <c r="P66" s="46"/>
      <c r="Q66" s="51"/>
      <c r="R66" s="46"/>
      <c r="S66" s="52"/>
      <c r="T66" s="46"/>
      <c r="U66" s="50"/>
      <c r="V66" s="50"/>
      <c r="W66" s="50"/>
      <c r="Y66" s="165"/>
    </row>
    <row r="67" spans="1:25" s="23" customFormat="1" ht="12" customHeight="1" x14ac:dyDescent="0.2">
      <c r="A67" s="47" t="s">
        <v>40</v>
      </c>
      <c r="B67" s="167" t="s">
        <v>34</v>
      </c>
      <c r="C67" s="169"/>
      <c r="D67" s="176"/>
      <c r="E67" s="176"/>
      <c r="F67" s="176"/>
      <c r="G67" s="176"/>
      <c r="H67" s="11"/>
      <c r="I67" s="48"/>
      <c r="J67" s="46"/>
      <c r="K67" s="49"/>
      <c r="L67" s="46"/>
      <c r="M67" s="50"/>
      <c r="N67" s="50"/>
      <c r="O67" s="50"/>
      <c r="P67" s="46"/>
      <c r="Q67" s="51"/>
      <c r="R67" s="46"/>
      <c r="S67" s="52"/>
      <c r="T67" s="46"/>
      <c r="U67" s="50"/>
      <c r="V67" s="50"/>
      <c r="W67" s="50"/>
      <c r="Y67" s="165"/>
    </row>
    <row r="68" spans="1:25" s="11" customFormat="1" ht="6" customHeight="1" x14ac:dyDescent="0.2">
      <c r="B68" s="60"/>
      <c r="C68" s="60"/>
      <c r="D68" s="60"/>
      <c r="E68" s="60"/>
      <c r="F68" s="60"/>
      <c r="G68" s="60"/>
      <c r="I68" s="17"/>
      <c r="K68" s="18"/>
      <c r="M68" s="16"/>
      <c r="O68" s="17"/>
      <c r="Q68" s="16"/>
      <c r="S68" s="18"/>
      <c r="U68" s="17"/>
      <c r="W68" s="17"/>
      <c r="Y68" s="40"/>
    </row>
    <row r="69" spans="1:25" s="11" customFormat="1" ht="18.600000000000001" customHeight="1" x14ac:dyDescent="0.2">
      <c r="B69" s="183" t="s">
        <v>80</v>
      </c>
      <c r="C69" s="183"/>
      <c r="D69" s="183"/>
      <c r="E69" s="183"/>
      <c r="F69" s="183"/>
      <c r="G69" s="183"/>
      <c r="I69" s="45">
        <f>SUM(I70:I76)</f>
        <v>0</v>
      </c>
      <c r="J69" s="46"/>
      <c r="K69" s="45">
        <f>SUM(K70:K76)</f>
        <v>0</v>
      </c>
      <c r="L69" s="46"/>
      <c r="M69" s="45">
        <f>I69</f>
        <v>0</v>
      </c>
      <c r="N69" s="46"/>
      <c r="O69" s="45">
        <f>K69</f>
        <v>0</v>
      </c>
      <c r="P69" s="46"/>
      <c r="Q69" s="45">
        <f>SUM(Q70:Q76)</f>
        <v>0</v>
      </c>
      <c r="R69" s="46"/>
      <c r="S69" s="45">
        <f>SUM(S70:S76)</f>
        <v>0</v>
      </c>
      <c r="T69" s="46"/>
      <c r="U69" s="42">
        <f>S69-Q69</f>
        <v>0</v>
      </c>
      <c r="V69" s="46"/>
      <c r="W69" s="42">
        <f>S69-O69</f>
        <v>0</v>
      </c>
      <c r="Y69" s="165" t="s">
        <v>81</v>
      </c>
    </row>
    <row r="70" spans="1:25" s="23" customFormat="1" ht="12" customHeight="1" x14ac:dyDescent="0.2">
      <c r="A70" s="47" t="s">
        <v>23</v>
      </c>
      <c r="B70" s="7" t="s">
        <v>259</v>
      </c>
      <c r="C70" s="8" t="s">
        <v>91</v>
      </c>
      <c r="D70" s="176" t="s">
        <v>260</v>
      </c>
      <c r="E70" s="176"/>
      <c r="F70" s="176"/>
      <c r="G70" s="176"/>
      <c r="H70" s="11"/>
      <c r="I70" s="48"/>
      <c r="J70" s="46"/>
      <c r="K70" s="49"/>
      <c r="L70" s="46"/>
      <c r="M70" s="50"/>
      <c r="N70" s="50"/>
      <c r="O70" s="50"/>
      <c r="P70" s="46"/>
      <c r="Q70" s="51"/>
      <c r="R70" s="46"/>
      <c r="S70" s="52"/>
      <c r="T70" s="46"/>
      <c r="U70" s="50"/>
      <c r="V70" s="50"/>
      <c r="W70" s="50"/>
      <c r="Y70" s="165"/>
    </row>
    <row r="71" spans="1:25" s="23" customFormat="1" ht="12" customHeight="1" x14ac:dyDescent="0.2">
      <c r="A71" s="47" t="s">
        <v>25</v>
      </c>
      <c r="B71" s="7" t="s">
        <v>82</v>
      </c>
      <c r="C71" s="8" t="s">
        <v>91</v>
      </c>
      <c r="D71" s="176" t="s">
        <v>260</v>
      </c>
      <c r="E71" s="176"/>
      <c r="F71" s="176"/>
      <c r="G71" s="176"/>
      <c r="H71" s="11"/>
      <c r="I71" s="48"/>
      <c r="J71" s="46"/>
      <c r="K71" s="49"/>
      <c r="L71" s="46"/>
      <c r="M71" s="50"/>
      <c r="N71" s="50"/>
      <c r="O71" s="50"/>
      <c r="P71" s="46"/>
      <c r="Q71" s="51"/>
      <c r="R71" s="46"/>
      <c r="S71" s="52"/>
      <c r="T71" s="46"/>
      <c r="U71" s="50"/>
      <c r="V71" s="50"/>
      <c r="W71" s="50"/>
      <c r="Y71" s="165"/>
    </row>
    <row r="72" spans="1:25" s="23" customFormat="1" ht="12" customHeight="1" x14ac:dyDescent="0.2">
      <c r="A72" s="47" t="s">
        <v>26</v>
      </c>
      <c r="B72" s="7" t="s">
        <v>83</v>
      </c>
      <c r="C72" s="8"/>
      <c r="D72" s="176"/>
      <c r="E72" s="176"/>
      <c r="F72" s="176"/>
      <c r="G72" s="176"/>
      <c r="H72" s="11"/>
      <c r="I72" s="48"/>
      <c r="J72" s="46"/>
      <c r="K72" s="49"/>
      <c r="L72" s="46"/>
      <c r="M72" s="50"/>
      <c r="N72" s="50"/>
      <c r="O72" s="50"/>
      <c r="P72" s="46"/>
      <c r="Q72" s="51"/>
      <c r="R72" s="46"/>
      <c r="S72" s="52"/>
      <c r="T72" s="46"/>
      <c r="U72" s="50"/>
      <c r="V72" s="50"/>
      <c r="W72" s="50"/>
      <c r="Y72" s="165"/>
    </row>
    <row r="73" spans="1:25" s="23" customFormat="1" ht="12" customHeight="1" x14ac:dyDescent="0.2">
      <c r="A73" s="47" t="s">
        <v>40</v>
      </c>
      <c r="B73" s="7" t="s">
        <v>261</v>
      </c>
      <c r="C73" s="8"/>
      <c r="D73" s="176"/>
      <c r="E73" s="176"/>
      <c r="F73" s="176"/>
      <c r="G73" s="176"/>
      <c r="H73" s="11"/>
      <c r="I73" s="48"/>
      <c r="J73" s="46"/>
      <c r="K73" s="49"/>
      <c r="L73" s="46"/>
      <c r="M73" s="50"/>
      <c r="N73" s="50"/>
      <c r="O73" s="50"/>
      <c r="P73" s="46"/>
      <c r="Q73" s="51"/>
      <c r="R73" s="46"/>
      <c r="S73" s="52"/>
      <c r="T73" s="46"/>
      <c r="U73" s="50"/>
      <c r="V73" s="50"/>
      <c r="W73" s="50"/>
      <c r="Y73" s="165"/>
    </row>
    <row r="74" spans="1:25" s="23" customFormat="1" ht="12" customHeight="1" x14ac:dyDescent="0.2">
      <c r="A74" s="47" t="s">
        <v>63</v>
      </c>
      <c r="B74" s="7" t="s">
        <v>84</v>
      </c>
      <c r="C74" s="8"/>
      <c r="D74" s="176"/>
      <c r="E74" s="176"/>
      <c r="F74" s="176"/>
      <c r="G74" s="176"/>
      <c r="H74" s="11"/>
      <c r="I74" s="48"/>
      <c r="J74" s="46"/>
      <c r="K74" s="49"/>
      <c r="L74" s="46"/>
      <c r="M74" s="50"/>
      <c r="N74" s="50"/>
      <c r="O74" s="50"/>
      <c r="P74" s="46"/>
      <c r="Q74" s="51"/>
      <c r="R74" s="46"/>
      <c r="S74" s="52"/>
      <c r="T74" s="46"/>
      <c r="U74" s="50"/>
      <c r="V74" s="50"/>
      <c r="W74" s="50"/>
      <c r="Y74" s="165"/>
    </row>
    <row r="75" spans="1:25" s="23" customFormat="1" ht="12" customHeight="1" x14ac:dyDescent="0.2">
      <c r="A75" s="47" t="s">
        <v>65</v>
      </c>
      <c r="B75" s="7" t="s">
        <v>34</v>
      </c>
      <c r="C75" s="8"/>
      <c r="D75" s="176"/>
      <c r="E75" s="176"/>
      <c r="F75" s="176"/>
      <c r="G75" s="176"/>
      <c r="H75" s="11"/>
      <c r="I75" s="48"/>
      <c r="J75" s="46"/>
      <c r="K75" s="49"/>
      <c r="L75" s="46"/>
      <c r="M75" s="50"/>
      <c r="N75" s="50"/>
      <c r="O75" s="50"/>
      <c r="P75" s="46"/>
      <c r="Q75" s="51"/>
      <c r="R75" s="46"/>
      <c r="S75" s="52"/>
      <c r="T75" s="46"/>
      <c r="U75" s="50"/>
      <c r="V75" s="50"/>
      <c r="W75" s="50"/>
      <c r="Y75" s="165"/>
    </row>
    <row r="76" spans="1:25" s="11" customFormat="1" ht="6" customHeight="1" x14ac:dyDescent="0.2">
      <c r="B76" s="60"/>
      <c r="C76" s="60"/>
      <c r="D76" s="60"/>
      <c r="E76" s="22"/>
      <c r="F76" s="22"/>
      <c r="G76" s="22"/>
      <c r="I76" s="17"/>
      <c r="K76" s="18"/>
      <c r="M76" s="16"/>
      <c r="O76" s="17"/>
      <c r="Q76" s="16"/>
      <c r="S76" s="18"/>
      <c r="U76" s="17"/>
      <c r="W76" s="17"/>
      <c r="Y76" s="40"/>
    </row>
    <row r="77" spans="1:25" s="11" customFormat="1" ht="20.55" customHeight="1" x14ac:dyDescent="0.2">
      <c r="B77" s="183" t="s">
        <v>85</v>
      </c>
      <c r="C77" s="183"/>
      <c r="D77" s="75"/>
      <c r="E77" s="75"/>
      <c r="F77" s="76" t="s">
        <v>86</v>
      </c>
      <c r="G77" s="76" t="s">
        <v>87</v>
      </c>
      <c r="I77" s="45">
        <f>SUM(I78:I85)</f>
        <v>0</v>
      </c>
      <c r="J77" s="46"/>
      <c r="K77" s="45">
        <f>SUM(K78:K85)</f>
        <v>0</v>
      </c>
      <c r="L77" s="46"/>
      <c r="M77" s="45">
        <f>I77</f>
        <v>0</v>
      </c>
      <c r="N77" s="46"/>
      <c r="O77" s="45">
        <f>K77</f>
        <v>0</v>
      </c>
      <c r="P77" s="46"/>
      <c r="Q77" s="45">
        <f>SUM(Q78:Q85)</f>
        <v>0</v>
      </c>
      <c r="R77" s="46"/>
      <c r="S77" s="45">
        <f>SUM(S78:S85)</f>
        <v>0</v>
      </c>
      <c r="T77" s="46"/>
      <c r="U77" s="42">
        <f>S77-Q77</f>
        <v>0</v>
      </c>
      <c r="V77" s="46"/>
      <c r="W77" s="42">
        <f>S77-O77</f>
        <v>0</v>
      </c>
      <c r="Y77" s="165" t="s">
        <v>88</v>
      </c>
    </row>
    <row r="78" spans="1:25" s="23" customFormat="1" ht="12" customHeight="1" x14ac:dyDescent="0.2">
      <c r="A78" s="47" t="s">
        <v>23</v>
      </c>
      <c r="B78" s="167" t="s">
        <v>262</v>
      </c>
      <c r="C78" s="169"/>
      <c r="D78" s="167"/>
      <c r="E78" s="168"/>
      <c r="F78" s="168"/>
      <c r="G78" s="169"/>
      <c r="H78" s="11"/>
      <c r="I78" s="48"/>
      <c r="J78" s="46"/>
      <c r="K78" s="49"/>
      <c r="L78" s="46"/>
      <c r="M78" s="50"/>
      <c r="N78" s="50"/>
      <c r="O78" s="50"/>
      <c r="P78" s="46"/>
      <c r="Q78" s="51"/>
      <c r="R78" s="46"/>
      <c r="S78" s="52"/>
      <c r="T78" s="46"/>
      <c r="U78" s="50"/>
      <c r="V78" s="50"/>
      <c r="W78" s="50"/>
      <c r="Y78" s="165"/>
    </row>
    <row r="79" spans="1:25" s="23" customFormat="1" ht="12" customHeight="1" x14ac:dyDescent="0.2">
      <c r="A79" s="47" t="s">
        <v>58</v>
      </c>
      <c r="B79" s="7" t="s">
        <v>89</v>
      </c>
      <c r="C79" s="176" t="s">
        <v>90</v>
      </c>
      <c r="D79" s="176"/>
      <c r="E79" s="8" t="s">
        <v>91</v>
      </c>
      <c r="F79" s="9"/>
      <c r="G79" s="9"/>
      <c r="H79" s="11"/>
      <c r="I79" s="48">
        <f>F79*G79</f>
        <v>0</v>
      </c>
      <c r="J79" s="46"/>
      <c r="K79" s="49"/>
      <c r="L79" s="46"/>
      <c r="M79" s="50"/>
      <c r="N79" s="50"/>
      <c r="O79" s="50"/>
      <c r="P79" s="46"/>
      <c r="Q79" s="51"/>
      <c r="R79" s="46"/>
      <c r="S79" s="52"/>
      <c r="T79" s="46"/>
      <c r="U79" s="50"/>
      <c r="V79" s="50"/>
      <c r="W79" s="50"/>
      <c r="Y79" s="165"/>
    </row>
    <row r="80" spans="1:25" s="23" customFormat="1" ht="12" customHeight="1" x14ac:dyDescent="0.2">
      <c r="A80" s="47" t="s">
        <v>59</v>
      </c>
      <c r="B80" s="7" t="s">
        <v>89</v>
      </c>
      <c r="C80" s="176" t="s">
        <v>90</v>
      </c>
      <c r="D80" s="176"/>
      <c r="E80" s="8" t="s">
        <v>91</v>
      </c>
      <c r="F80" s="9"/>
      <c r="G80" s="9"/>
      <c r="H80" s="11"/>
      <c r="I80" s="48">
        <f>F80*G80</f>
        <v>0</v>
      </c>
      <c r="J80" s="46"/>
      <c r="K80" s="49"/>
      <c r="L80" s="46"/>
      <c r="M80" s="50"/>
      <c r="N80" s="50"/>
      <c r="O80" s="50"/>
      <c r="P80" s="46"/>
      <c r="Q80" s="51"/>
      <c r="R80" s="46"/>
      <c r="S80" s="52"/>
      <c r="T80" s="46"/>
      <c r="U80" s="50"/>
      <c r="V80" s="50"/>
      <c r="W80" s="50"/>
      <c r="Y80" s="165"/>
    </row>
    <row r="81" spans="1:25" s="23" customFormat="1" ht="12" customHeight="1" x14ac:dyDescent="0.2">
      <c r="A81" s="47" t="s">
        <v>92</v>
      </c>
      <c r="B81" s="7" t="s">
        <v>93</v>
      </c>
      <c r="C81" s="176" t="s">
        <v>94</v>
      </c>
      <c r="D81" s="176"/>
      <c r="E81" s="8" t="s">
        <v>91</v>
      </c>
      <c r="F81" s="9"/>
      <c r="G81" s="9"/>
      <c r="H81" s="11"/>
      <c r="I81" s="48">
        <f>F81*G81</f>
        <v>0</v>
      </c>
      <c r="J81" s="46"/>
      <c r="K81" s="49"/>
      <c r="L81" s="46"/>
      <c r="M81" s="50"/>
      <c r="N81" s="50"/>
      <c r="O81" s="50"/>
      <c r="P81" s="46"/>
      <c r="Q81" s="51"/>
      <c r="R81" s="46"/>
      <c r="S81" s="52"/>
      <c r="T81" s="46"/>
      <c r="U81" s="50"/>
      <c r="V81" s="50"/>
      <c r="W81" s="50"/>
      <c r="Y81" s="165"/>
    </row>
    <row r="82" spans="1:25" s="23" customFormat="1" ht="12" customHeight="1" x14ac:dyDescent="0.2">
      <c r="A82" s="47" t="s">
        <v>95</v>
      </c>
      <c r="B82" s="7" t="s">
        <v>93</v>
      </c>
      <c r="C82" s="176" t="s">
        <v>94</v>
      </c>
      <c r="D82" s="176"/>
      <c r="E82" s="8" t="s">
        <v>91</v>
      </c>
      <c r="F82" s="9"/>
      <c r="G82" s="9"/>
      <c r="H82" s="11"/>
      <c r="I82" s="48">
        <f>F82*G82</f>
        <v>0</v>
      </c>
      <c r="J82" s="46"/>
      <c r="K82" s="49"/>
      <c r="L82" s="46"/>
      <c r="M82" s="50"/>
      <c r="N82" s="50"/>
      <c r="O82" s="50"/>
      <c r="P82" s="46"/>
      <c r="Q82" s="51"/>
      <c r="R82" s="46"/>
      <c r="S82" s="52"/>
      <c r="T82" s="46"/>
      <c r="U82" s="50"/>
      <c r="V82" s="50"/>
      <c r="W82" s="50"/>
      <c r="Y82" s="165"/>
    </row>
    <row r="83" spans="1:25" s="23" customFormat="1" ht="12" customHeight="1" x14ac:dyDescent="0.2">
      <c r="A83" s="47" t="s">
        <v>40</v>
      </c>
      <c r="B83" s="7" t="s">
        <v>96</v>
      </c>
      <c r="C83" s="176" t="s">
        <v>263</v>
      </c>
      <c r="D83" s="176"/>
      <c r="E83" s="8"/>
      <c r="F83" s="9"/>
      <c r="G83" s="9"/>
      <c r="H83" s="11"/>
      <c r="I83" s="48"/>
      <c r="J83" s="46"/>
      <c r="K83" s="49"/>
      <c r="L83" s="46"/>
      <c r="M83" s="50"/>
      <c r="N83" s="50"/>
      <c r="O83" s="50"/>
      <c r="P83" s="46"/>
      <c r="Q83" s="51"/>
      <c r="R83" s="46"/>
      <c r="S83" s="52"/>
      <c r="T83" s="46"/>
      <c r="U83" s="50"/>
      <c r="V83" s="50"/>
      <c r="W83" s="50"/>
      <c r="Y83" s="165"/>
    </row>
    <row r="84" spans="1:25" s="23" customFormat="1" ht="12" customHeight="1" x14ac:dyDescent="0.2">
      <c r="A84" s="47" t="s">
        <v>63</v>
      </c>
      <c r="B84" s="167" t="s">
        <v>34</v>
      </c>
      <c r="C84" s="169"/>
      <c r="D84" s="167"/>
      <c r="E84" s="168"/>
      <c r="F84" s="168"/>
      <c r="G84" s="169"/>
      <c r="H84" s="11"/>
      <c r="I84" s="48"/>
      <c r="J84" s="46"/>
      <c r="K84" s="49"/>
      <c r="L84" s="46"/>
      <c r="M84" s="50"/>
      <c r="N84" s="50"/>
      <c r="O84" s="50"/>
      <c r="P84" s="46"/>
      <c r="Q84" s="51"/>
      <c r="R84" s="46"/>
      <c r="S84" s="52"/>
      <c r="T84" s="46"/>
      <c r="U84" s="50"/>
      <c r="V84" s="50"/>
      <c r="W84" s="50"/>
      <c r="Y84" s="165"/>
    </row>
    <row r="85" spans="1:25" s="11" customFormat="1" ht="6" customHeight="1" x14ac:dyDescent="0.2">
      <c r="B85" s="22"/>
      <c r="C85" s="22"/>
      <c r="D85" s="22"/>
      <c r="E85" s="22"/>
      <c r="F85" s="22"/>
      <c r="G85" s="22"/>
      <c r="I85" s="17"/>
      <c r="K85" s="18"/>
      <c r="M85" s="16"/>
      <c r="O85" s="17"/>
      <c r="Q85" s="16"/>
      <c r="S85" s="18"/>
      <c r="U85" s="17"/>
      <c r="W85" s="17"/>
      <c r="Y85" s="40"/>
    </row>
    <row r="86" spans="1:25" s="11" customFormat="1" ht="14.55" customHeight="1" x14ac:dyDescent="0.2">
      <c r="B86" s="22"/>
      <c r="C86" s="22"/>
      <c r="D86" s="22"/>
      <c r="E86" s="22"/>
      <c r="F86" s="22"/>
      <c r="G86" s="22"/>
      <c r="I86" s="17"/>
      <c r="K86" s="18"/>
      <c r="M86" s="16"/>
      <c r="O86" s="17"/>
      <c r="Q86" s="16"/>
      <c r="S86" s="18"/>
      <c r="U86" s="17"/>
      <c r="W86" s="17"/>
      <c r="Y86" s="40"/>
    </row>
    <row r="87" spans="1:25" s="54" customFormat="1" ht="21" customHeight="1" x14ac:dyDescent="0.3">
      <c r="B87" s="175" t="s">
        <v>97</v>
      </c>
      <c r="C87" s="175"/>
      <c r="D87" s="56"/>
      <c r="E87" s="56"/>
      <c r="F87" s="56"/>
      <c r="G87" s="56"/>
      <c r="I87" s="42">
        <f>I88+I94</f>
        <v>0</v>
      </c>
      <c r="J87" s="77"/>
      <c r="K87" s="44">
        <f>K88+K94</f>
        <v>0</v>
      </c>
      <c r="L87" s="77"/>
      <c r="M87" s="42">
        <f>M88+M94</f>
        <v>0</v>
      </c>
      <c r="N87" s="57"/>
      <c r="O87" s="42">
        <f>O88+O94</f>
        <v>0</v>
      </c>
      <c r="P87" s="77"/>
      <c r="Q87" s="42">
        <f>Q88+Q94</f>
        <v>0</v>
      </c>
      <c r="R87" s="57"/>
      <c r="S87" s="44">
        <f>S88+S94</f>
        <v>0</v>
      </c>
      <c r="T87" s="57"/>
      <c r="U87" s="42">
        <f>S87-Q87</f>
        <v>0</v>
      </c>
      <c r="V87" s="57"/>
      <c r="W87" s="42">
        <f>S87-O87</f>
        <v>0</v>
      </c>
      <c r="Y87" s="58"/>
    </row>
    <row r="88" spans="1:25" s="11" customFormat="1" ht="22.2" customHeight="1" x14ac:dyDescent="0.2">
      <c r="B88" s="59" t="s">
        <v>98</v>
      </c>
      <c r="C88" s="59"/>
      <c r="D88" s="53"/>
      <c r="E88" s="53"/>
      <c r="F88" s="53"/>
      <c r="G88" s="53"/>
      <c r="I88" s="45">
        <f>SUM(I89:I93)</f>
        <v>0</v>
      </c>
      <c r="J88" s="78"/>
      <c r="K88" s="45">
        <f>SUM(K89:K93)</f>
        <v>0</v>
      </c>
      <c r="L88" s="78"/>
      <c r="M88" s="45">
        <f>I88</f>
        <v>0</v>
      </c>
      <c r="N88" s="46"/>
      <c r="O88" s="45">
        <f>K88</f>
        <v>0</v>
      </c>
      <c r="P88" s="78"/>
      <c r="Q88" s="45">
        <f>SUM(Q89:Q93)</f>
        <v>0</v>
      </c>
      <c r="R88" s="46"/>
      <c r="S88" s="45">
        <f>SUM(S89:S93)</f>
        <v>0</v>
      </c>
      <c r="T88" s="46"/>
      <c r="U88" s="42">
        <f>S88-Q88</f>
        <v>0</v>
      </c>
      <c r="V88" s="46"/>
      <c r="W88" s="42">
        <f>S88-O88</f>
        <v>0</v>
      </c>
      <c r="Y88" s="188" t="s">
        <v>99</v>
      </c>
    </row>
    <row r="89" spans="1:25" s="23" customFormat="1" ht="12" hidden="1" customHeight="1" x14ac:dyDescent="0.2">
      <c r="A89" s="47" t="s">
        <v>23</v>
      </c>
      <c r="B89" s="176" t="s">
        <v>34</v>
      </c>
      <c r="C89" s="176"/>
      <c r="D89" s="176"/>
      <c r="E89" s="176"/>
      <c r="F89" s="176"/>
      <c r="G89" s="176"/>
      <c r="H89" s="11"/>
      <c r="I89" s="48"/>
      <c r="J89" s="46"/>
      <c r="K89" s="49"/>
      <c r="L89" s="46"/>
      <c r="M89" s="50"/>
      <c r="N89" s="50"/>
      <c r="O89" s="50"/>
      <c r="P89" s="46"/>
      <c r="Q89" s="51"/>
      <c r="R89" s="46"/>
      <c r="S89" s="52"/>
      <c r="T89" s="46"/>
      <c r="U89" s="50"/>
      <c r="V89" s="50"/>
      <c r="W89" s="50"/>
      <c r="Y89" s="165"/>
    </row>
    <row r="90" spans="1:25" s="23" customFormat="1" ht="12" hidden="1" customHeight="1" x14ac:dyDescent="0.2">
      <c r="A90" s="47" t="s">
        <v>25</v>
      </c>
      <c r="B90" s="176" t="s">
        <v>34</v>
      </c>
      <c r="C90" s="176"/>
      <c r="D90" s="176"/>
      <c r="E90" s="176"/>
      <c r="F90" s="176"/>
      <c r="G90" s="176"/>
      <c r="H90" s="11"/>
      <c r="I90" s="48"/>
      <c r="J90" s="46"/>
      <c r="K90" s="49"/>
      <c r="L90" s="46"/>
      <c r="M90" s="50"/>
      <c r="N90" s="50"/>
      <c r="O90" s="50"/>
      <c r="P90" s="46"/>
      <c r="Q90" s="51"/>
      <c r="R90" s="46"/>
      <c r="S90" s="52"/>
      <c r="T90" s="46"/>
      <c r="U90" s="50"/>
      <c r="V90" s="50"/>
      <c r="W90" s="50"/>
      <c r="Y90" s="165"/>
    </row>
    <row r="91" spans="1:25" s="23" customFormat="1" ht="12" hidden="1" customHeight="1" x14ac:dyDescent="0.2">
      <c r="A91" s="47" t="s">
        <v>26</v>
      </c>
      <c r="B91" s="176" t="s">
        <v>34</v>
      </c>
      <c r="C91" s="176"/>
      <c r="D91" s="176"/>
      <c r="E91" s="176"/>
      <c r="F91" s="176"/>
      <c r="G91" s="176"/>
      <c r="H91" s="11"/>
      <c r="I91" s="48"/>
      <c r="J91" s="46"/>
      <c r="K91" s="49"/>
      <c r="L91" s="46"/>
      <c r="M91" s="50"/>
      <c r="N91" s="50"/>
      <c r="O91" s="50"/>
      <c r="P91" s="46"/>
      <c r="Q91" s="51"/>
      <c r="R91" s="46"/>
      <c r="S91" s="52"/>
      <c r="T91" s="46"/>
      <c r="U91" s="50"/>
      <c r="V91" s="50"/>
      <c r="W91" s="50"/>
      <c r="Y91" s="165"/>
    </row>
    <row r="92" spans="1:25" s="11" customFormat="1" ht="14.55" customHeight="1" x14ac:dyDescent="0.2">
      <c r="B92" s="22"/>
      <c r="C92" s="22"/>
      <c r="D92" s="22"/>
      <c r="E92" s="22"/>
      <c r="F92" s="22"/>
      <c r="G92" s="22"/>
      <c r="I92" s="17"/>
      <c r="K92" s="18"/>
      <c r="M92" s="16"/>
      <c r="O92" s="17"/>
      <c r="Q92" s="16"/>
      <c r="S92" s="18"/>
      <c r="U92" s="17"/>
      <c r="W92" s="17"/>
      <c r="Y92" s="40"/>
    </row>
    <row r="93" spans="1:25" s="11" customFormat="1" ht="6" customHeight="1" x14ac:dyDescent="0.2">
      <c r="B93" s="22"/>
      <c r="C93" s="22"/>
      <c r="D93" s="22"/>
      <c r="E93" s="22"/>
      <c r="F93" s="22"/>
      <c r="G93" s="22"/>
      <c r="I93" s="17"/>
      <c r="K93" s="18"/>
      <c r="M93" s="16"/>
      <c r="O93" s="17"/>
      <c r="Q93" s="16"/>
      <c r="S93" s="18"/>
      <c r="U93" s="17"/>
      <c r="W93" s="17"/>
      <c r="Y93" s="40"/>
    </row>
    <row r="94" spans="1:25" s="11" customFormat="1" ht="18" customHeight="1" x14ac:dyDescent="0.2">
      <c r="B94" s="183" t="s">
        <v>100</v>
      </c>
      <c r="C94" s="183"/>
      <c r="D94" s="53"/>
      <c r="E94" s="53"/>
      <c r="F94" s="53"/>
      <c r="G94" s="53"/>
      <c r="I94" s="45">
        <f>SUM(I95:I97)</f>
        <v>0</v>
      </c>
      <c r="J94" s="46"/>
      <c r="K94" s="45">
        <f>SUM(K95:K97)</f>
        <v>0</v>
      </c>
      <c r="L94" s="46"/>
      <c r="M94" s="45">
        <f>I94</f>
        <v>0</v>
      </c>
      <c r="N94" s="46"/>
      <c r="O94" s="45">
        <f>K94</f>
        <v>0</v>
      </c>
      <c r="P94" s="46"/>
      <c r="Q94" s="45">
        <f>SUM(Q95:Q97)</f>
        <v>0</v>
      </c>
      <c r="R94" s="46"/>
      <c r="S94" s="45">
        <f>SUM(S95:S97)</f>
        <v>0</v>
      </c>
      <c r="T94" s="46"/>
      <c r="U94" s="42">
        <f>S94-Q94</f>
        <v>0</v>
      </c>
      <c r="V94" s="46"/>
      <c r="W94" s="42">
        <f>S94-O94</f>
        <v>0</v>
      </c>
      <c r="Y94" s="165" t="s">
        <v>101</v>
      </c>
    </row>
    <row r="95" spans="1:25" s="23" customFormat="1" ht="12" customHeight="1" x14ac:dyDescent="0.2">
      <c r="A95" s="47" t="s">
        <v>23</v>
      </c>
      <c r="B95" s="167" t="s">
        <v>34</v>
      </c>
      <c r="C95" s="169"/>
      <c r="D95" s="176"/>
      <c r="E95" s="176"/>
      <c r="F95" s="176"/>
      <c r="G95" s="176"/>
      <c r="H95" s="11"/>
      <c r="I95" s="48"/>
      <c r="J95" s="46"/>
      <c r="K95" s="49"/>
      <c r="L95" s="46"/>
      <c r="M95" s="50"/>
      <c r="N95" s="50"/>
      <c r="O95" s="50"/>
      <c r="P95" s="46"/>
      <c r="Q95" s="51"/>
      <c r="R95" s="46"/>
      <c r="S95" s="52"/>
      <c r="T95" s="46"/>
      <c r="U95" s="50"/>
      <c r="V95" s="50"/>
      <c r="W95" s="50"/>
      <c r="Y95" s="165"/>
    </row>
    <row r="96" spans="1:25" s="23" customFormat="1" ht="12" customHeight="1" x14ac:dyDescent="0.2">
      <c r="A96" s="47" t="s">
        <v>25</v>
      </c>
      <c r="B96" s="167" t="s">
        <v>34</v>
      </c>
      <c r="C96" s="169"/>
      <c r="D96" s="176"/>
      <c r="E96" s="176"/>
      <c r="F96" s="176"/>
      <c r="G96" s="176"/>
      <c r="H96" s="11"/>
      <c r="I96" s="48"/>
      <c r="J96" s="46"/>
      <c r="K96" s="49"/>
      <c r="L96" s="46"/>
      <c r="M96" s="50"/>
      <c r="N96" s="50"/>
      <c r="O96" s="50"/>
      <c r="P96" s="46"/>
      <c r="Q96" s="51"/>
      <c r="R96" s="46"/>
      <c r="S96" s="52"/>
      <c r="T96" s="46"/>
      <c r="U96" s="50"/>
      <c r="V96" s="50"/>
      <c r="W96" s="50"/>
      <c r="Y96" s="165"/>
    </row>
    <row r="97" spans="1:25" s="11" customFormat="1" ht="10.95" customHeight="1" x14ac:dyDescent="0.2">
      <c r="B97" s="22"/>
      <c r="C97" s="22"/>
      <c r="D97" s="22"/>
      <c r="E97" s="22"/>
      <c r="F97" s="22"/>
      <c r="G97" s="22"/>
      <c r="I97" s="17"/>
      <c r="K97" s="18"/>
      <c r="M97" s="16"/>
      <c r="O97" s="17"/>
      <c r="Q97" s="16"/>
      <c r="S97" s="18"/>
      <c r="U97" s="17"/>
      <c r="W97" s="17"/>
      <c r="Y97" s="165"/>
    </row>
    <row r="98" spans="1:25" s="11" customFormat="1" ht="10.95" customHeight="1" x14ac:dyDescent="0.2">
      <c r="B98" s="22"/>
      <c r="C98" s="22"/>
      <c r="D98" s="22"/>
      <c r="E98" s="22"/>
      <c r="F98" s="22"/>
      <c r="G98" s="22"/>
      <c r="I98" s="17"/>
      <c r="K98" s="18"/>
      <c r="M98" s="16"/>
      <c r="O98" s="17"/>
      <c r="Q98" s="16"/>
      <c r="S98" s="18"/>
      <c r="U98" s="17"/>
      <c r="W98" s="17"/>
      <c r="Y98" s="79"/>
    </row>
    <row r="99" spans="1:25" s="54" customFormat="1" ht="31.8" customHeight="1" x14ac:dyDescent="0.2">
      <c r="B99" s="186" t="s">
        <v>102</v>
      </c>
      <c r="C99" s="186"/>
      <c r="D99" s="186"/>
      <c r="E99" s="186"/>
      <c r="F99" s="186"/>
      <c r="G99" s="186"/>
      <c r="I99" s="80">
        <f>I10+I22+I87</f>
        <v>0</v>
      </c>
      <c r="J99" s="57"/>
      <c r="K99" s="80">
        <f>K10+K22+K87</f>
        <v>0</v>
      </c>
      <c r="L99" s="57"/>
      <c r="M99" s="80">
        <f>M10+M22+M87</f>
        <v>0</v>
      </c>
      <c r="N99" s="57"/>
      <c r="O99" s="80">
        <f>O10+O22+O87</f>
        <v>0</v>
      </c>
      <c r="P99" s="57"/>
      <c r="Q99" s="80">
        <f>Q10+Q22+Q87</f>
        <v>0</v>
      </c>
      <c r="R99" s="57"/>
      <c r="S99" s="80">
        <f>S10+S22+S87</f>
        <v>0</v>
      </c>
      <c r="T99" s="57"/>
      <c r="U99" s="42">
        <f>S99-Q99</f>
        <v>0</v>
      </c>
      <c r="V99" s="57"/>
      <c r="W99" s="42">
        <f>S99-O99</f>
        <v>0</v>
      </c>
      <c r="Y99" s="79"/>
    </row>
    <row r="100" spans="1:25" s="11" customFormat="1" ht="10.95" customHeight="1" x14ac:dyDescent="0.2">
      <c r="B100" s="22"/>
      <c r="C100" s="22"/>
      <c r="D100" s="22"/>
      <c r="E100" s="22"/>
      <c r="F100" s="22"/>
      <c r="G100" s="22"/>
      <c r="I100" s="17"/>
      <c r="K100" s="18"/>
      <c r="M100" s="16"/>
      <c r="O100" s="17"/>
      <c r="Q100" s="16"/>
      <c r="S100" s="18"/>
      <c r="U100" s="17"/>
      <c r="W100" s="17"/>
      <c r="Y100" s="79"/>
    </row>
    <row r="101" spans="1:25" s="11" customFormat="1" ht="10.95" customHeight="1" x14ac:dyDescent="0.2">
      <c r="B101" s="22"/>
      <c r="C101" s="22"/>
      <c r="D101" s="22"/>
      <c r="E101" s="22"/>
      <c r="F101" s="22"/>
      <c r="G101" s="22"/>
      <c r="I101" s="17"/>
      <c r="K101" s="18"/>
      <c r="M101" s="16"/>
      <c r="O101" s="17"/>
      <c r="Q101" s="16"/>
      <c r="S101" s="18"/>
      <c r="U101" s="17"/>
      <c r="W101" s="17"/>
      <c r="Y101" s="165" t="s">
        <v>103</v>
      </c>
    </row>
    <row r="102" spans="1:25" s="54" customFormat="1" ht="21" customHeight="1" x14ac:dyDescent="0.3">
      <c r="B102" s="175" t="s">
        <v>104</v>
      </c>
      <c r="C102" s="175"/>
      <c r="D102" s="56"/>
      <c r="E102" s="56"/>
      <c r="F102" s="56"/>
      <c r="G102" s="56"/>
      <c r="I102" s="42">
        <f>I103+I108</f>
        <v>0</v>
      </c>
      <c r="J102" s="77"/>
      <c r="K102" s="42">
        <f>K103+K108</f>
        <v>0</v>
      </c>
      <c r="L102" s="77"/>
      <c r="M102" s="42">
        <f>M103+M116</f>
        <v>0</v>
      </c>
      <c r="N102" s="57"/>
      <c r="O102" s="42">
        <f>O103+O116</f>
        <v>0</v>
      </c>
      <c r="P102" s="77"/>
      <c r="Q102" s="42">
        <f>Q103+Q108</f>
        <v>0</v>
      </c>
      <c r="R102" s="57"/>
      <c r="S102" s="42">
        <f>S103+S108</f>
        <v>0</v>
      </c>
      <c r="T102" s="57"/>
      <c r="U102" s="42">
        <f>S102-Q102</f>
        <v>0</v>
      </c>
      <c r="V102" s="57"/>
      <c r="W102" s="42">
        <f>S102-O102</f>
        <v>0</v>
      </c>
      <c r="Y102" s="165"/>
    </row>
    <row r="103" spans="1:25" s="11" customFormat="1" ht="23.4" customHeight="1" x14ac:dyDescent="0.2">
      <c r="B103" s="81" t="s">
        <v>105</v>
      </c>
      <c r="C103" s="59"/>
      <c r="D103" s="53"/>
      <c r="E103" s="53"/>
      <c r="F103" s="53"/>
      <c r="G103" s="53"/>
      <c r="I103" s="45">
        <f>SUM(I104:I107)</f>
        <v>0</v>
      </c>
      <c r="J103" s="46"/>
      <c r="K103" s="45">
        <f>SUM(K104:K107)</f>
        <v>0</v>
      </c>
      <c r="L103" s="46"/>
      <c r="M103" s="45">
        <f>I103</f>
        <v>0</v>
      </c>
      <c r="N103" s="46"/>
      <c r="O103" s="45">
        <f>K103</f>
        <v>0</v>
      </c>
      <c r="P103" s="46"/>
      <c r="Q103" s="45">
        <f>SUM(Q104:Q107)</f>
        <v>0</v>
      </c>
      <c r="S103" s="45">
        <f>SUM(S104:S107)</f>
        <v>0</v>
      </c>
      <c r="U103" s="42">
        <f>S103-Q103</f>
        <v>0</v>
      </c>
      <c r="V103" s="46"/>
      <c r="W103" s="42">
        <f>S103-O103</f>
        <v>0</v>
      </c>
      <c r="Y103" s="82" t="s">
        <v>106</v>
      </c>
    </row>
    <row r="104" spans="1:25" s="11" customFormat="1" ht="10.95" hidden="1" customHeight="1" x14ac:dyDescent="0.2">
      <c r="A104" s="47" t="s">
        <v>23</v>
      </c>
      <c r="B104" s="7" t="s">
        <v>34</v>
      </c>
      <c r="C104" s="167" t="s">
        <v>107</v>
      </c>
      <c r="D104" s="168"/>
      <c r="E104" s="169"/>
      <c r="F104" s="173"/>
      <c r="G104" s="174"/>
      <c r="I104" s="48"/>
      <c r="J104" s="46"/>
      <c r="K104" s="49"/>
      <c r="L104" s="46"/>
      <c r="M104" s="50"/>
      <c r="N104" s="50"/>
      <c r="O104" s="50"/>
      <c r="P104" s="46"/>
      <c r="Q104" s="51"/>
      <c r="S104" s="52"/>
      <c r="U104" s="17"/>
      <c r="W104" s="17"/>
      <c r="Y104" s="83"/>
    </row>
    <row r="105" spans="1:25" s="11" customFormat="1" ht="10.95" hidden="1" customHeight="1" x14ac:dyDescent="0.2">
      <c r="A105" s="47" t="s">
        <v>25</v>
      </c>
      <c r="B105" s="7" t="s">
        <v>34</v>
      </c>
      <c r="C105" s="167"/>
      <c r="D105" s="168"/>
      <c r="E105" s="169"/>
      <c r="F105" s="173"/>
      <c r="G105" s="174"/>
      <c r="I105" s="48"/>
      <c r="J105" s="46"/>
      <c r="K105" s="49"/>
      <c r="L105" s="46"/>
      <c r="M105" s="50"/>
      <c r="N105" s="50"/>
      <c r="O105" s="50"/>
      <c r="P105" s="46"/>
      <c r="Q105" s="51"/>
      <c r="S105" s="52"/>
      <c r="U105" s="17"/>
      <c r="W105" s="17"/>
      <c r="Y105" s="83"/>
    </row>
    <row r="106" spans="1:25" s="11" customFormat="1" ht="10.95" customHeight="1" x14ac:dyDescent="0.2">
      <c r="B106" s="22"/>
      <c r="C106" s="22"/>
      <c r="D106" s="22"/>
      <c r="E106" s="22"/>
      <c r="F106" s="22"/>
      <c r="G106" s="22"/>
      <c r="I106" s="17"/>
      <c r="K106" s="18"/>
      <c r="M106" s="16"/>
      <c r="O106" s="17"/>
      <c r="Q106" s="16"/>
      <c r="S106" s="84"/>
      <c r="U106" s="17"/>
      <c r="W106" s="17"/>
      <c r="Y106" s="166" t="s">
        <v>108</v>
      </c>
    </row>
    <row r="107" spans="1:25" s="11" customFormat="1" ht="10.95" customHeight="1" x14ac:dyDescent="0.2">
      <c r="B107" s="22"/>
      <c r="C107" s="22"/>
      <c r="D107" s="22"/>
      <c r="E107" s="22"/>
      <c r="F107" s="22"/>
      <c r="G107" s="22"/>
      <c r="I107" s="17"/>
      <c r="K107" s="18"/>
      <c r="M107" s="16"/>
      <c r="O107" s="17"/>
      <c r="Q107" s="16"/>
      <c r="S107" s="18"/>
      <c r="U107" s="17"/>
      <c r="W107" s="17"/>
      <c r="Y107" s="166"/>
    </row>
    <row r="108" spans="1:25" s="11" customFormat="1" ht="22.2" customHeight="1" x14ac:dyDescent="0.2">
      <c r="B108" s="85" t="s">
        <v>109</v>
      </c>
      <c r="C108" s="86"/>
      <c r="D108" s="53"/>
      <c r="E108" s="87"/>
      <c r="F108" s="172" t="s">
        <v>110</v>
      </c>
      <c r="G108" s="172"/>
      <c r="I108" s="45">
        <f>SUM(I109:I112)</f>
        <v>0</v>
      </c>
      <c r="J108" s="46"/>
      <c r="K108" s="45">
        <f>SUM(K109:K112)</f>
        <v>0</v>
      </c>
      <c r="L108" s="46"/>
      <c r="M108" s="45">
        <f>I108</f>
        <v>0</v>
      </c>
      <c r="N108" s="46"/>
      <c r="O108" s="45">
        <f>K108</f>
        <v>0</v>
      </c>
      <c r="P108" s="46"/>
      <c r="Q108" s="45">
        <f>SUM(Q109:Q112)</f>
        <v>0</v>
      </c>
      <c r="S108" s="45">
        <f>SUM(S109:S111)</f>
        <v>0</v>
      </c>
      <c r="U108" s="42">
        <f>S108-Q108</f>
        <v>0</v>
      </c>
      <c r="V108" s="46"/>
      <c r="W108" s="42">
        <f>S108-O108</f>
        <v>0</v>
      </c>
      <c r="Y108" s="166"/>
    </row>
    <row r="109" spans="1:25" s="11" customFormat="1" ht="10.8" customHeight="1" x14ac:dyDescent="0.2">
      <c r="A109" s="47" t="s">
        <v>23</v>
      </c>
      <c r="B109" s="7" t="s">
        <v>34</v>
      </c>
      <c r="C109" s="167" t="s">
        <v>107</v>
      </c>
      <c r="D109" s="168"/>
      <c r="E109" s="169"/>
      <c r="F109" s="170">
        <f>I99*0.1</f>
        <v>0</v>
      </c>
      <c r="G109" s="171"/>
      <c r="I109" s="48"/>
      <c r="J109" s="46"/>
      <c r="K109" s="49"/>
      <c r="L109" s="46"/>
      <c r="M109" s="50"/>
      <c r="N109" s="50"/>
      <c r="O109" s="50"/>
      <c r="P109" s="46"/>
      <c r="Q109" s="51"/>
      <c r="S109" s="52"/>
      <c r="U109" s="17"/>
      <c r="W109" s="17"/>
      <c r="Y109" s="166"/>
    </row>
    <row r="110" spans="1:25" s="11" customFormat="1" ht="10.95" customHeight="1" x14ac:dyDescent="0.2">
      <c r="A110" s="47" t="s">
        <v>25</v>
      </c>
      <c r="B110" s="7" t="s">
        <v>34</v>
      </c>
      <c r="C110" s="167"/>
      <c r="D110" s="168"/>
      <c r="E110" s="169"/>
      <c r="F110" s="170"/>
      <c r="G110" s="171"/>
      <c r="I110" s="48"/>
      <c r="J110" s="46"/>
      <c r="K110" s="49"/>
      <c r="L110" s="46"/>
      <c r="M110" s="50"/>
      <c r="N110" s="50"/>
      <c r="O110" s="50"/>
      <c r="P110" s="46"/>
      <c r="Q110" s="51"/>
      <c r="S110" s="52"/>
      <c r="U110" s="17"/>
      <c r="W110" s="17"/>
      <c r="Y110" s="166"/>
    </row>
    <row r="111" spans="1:25" s="11" customFormat="1" ht="10.95" customHeight="1" x14ac:dyDescent="0.2">
      <c r="B111" s="22"/>
      <c r="C111" s="22"/>
      <c r="D111" s="22"/>
      <c r="E111" s="22"/>
      <c r="F111" s="22"/>
      <c r="G111" s="22"/>
      <c r="I111" s="17"/>
      <c r="K111" s="18"/>
      <c r="M111" s="16"/>
      <c r="O111" s="17"/>
      <c r="Q111" s="16"/>
      <c r="S111" s="18"/>
      <c r="U111" s="17"/>
      <c r="W111" s="17"/>
      <c r="Y111" s="166"/>
    </row>
    <row r="112" spans="1:25" s="11" customFormat="1" ht="10.95" customHeight="1" x14ac:dyDescent="0.2">
      <c r="B112" s="22"/>
      <c r="C112" s="22"/>
      <c r="D112" s="22"/>
      <c r="E112" s="22"/>
      <c r="F112" s="22"/>
      <c r="G112" s="22"/>
      <c r="I112" s="17"/>
      <c r="K112" s="18"/>
      <c r="M112" s="16"/>
      <c r="O112" s="17"/>
      <c r="Q112" s="16"/>
      <c r="S112" s="18"/>
      <c r="U112" s="17"/>
      <c r="W112" s="17"/>
      <c r="Y112" s="166"/>
    </row>
    <row r="113" spans="1:25" s="54" customFormat="1" ht="21" customHeight="1" x14ac:dyDescent="0.2">
      <c r="B113" s="186" t="s">
        <v>111</v>
      </c>
      <c r="C113" s="186"/>
      <c r="D113" s="186"/>
      <c r="E113" s="186"/>
      <c r="F113" s="186"/>
      <c r="G113" s="186"/>
      <c r="I113" s="80">
        <f>I87+I22+I10+I102</f>
        <v>0</v>
      </c>
      <c r="J113" s="57"/>
      <c r="K113" s="80">
        <f>K87+K22+K10+K102</f>
        <v>0</v>
      </c>
      <c r="L113" s="57"/>
      <c r="M113" s="80">
        <f>M87+M22+M10+M102</f>
        <v>0</v>
      </c>
      <c r="N113" s="57"/>
      <c r="O113" s="80">
        <f>O87+O22+O10+O102</f>
        <v>0</v>
      </c>
      <c r="P113" s="57"/>
      <c r="Q113" s="80">
        <f>Q87+Q22+Q10+Q102</f>
        <v>0</v>
      </c>
      <c r="R113" s="57"/>
      <c r="S113" s="80">
        <f>S87+S22+S10+S102</f>
        <v>0</v>
      </c>
      <c r="T113" s="57"/>
      <c r="U113" s="42">
        <f>S113-Q113</f>
        <v>0</v>
      </c>
      <c r="V113" s="57"/>
      <c r="W113" s="42">
        <f>S113-O113</f>
        <v>0</v>
      </c>
      <c r="Y113" s="189" t="s">
        <v>112</v>
      </c>
    </row>
    <row r="114" spans="1:25" x14ac:dyDescent="0.25">
      <c r="Y114" s="189"/>
    </row>
    <row r="115" spans="1:25" x14ac:dyDescent="0.25">
      <c r="Y115" s="189"/>
    </row>
    <row r="116" spans="1:25" ht="42" customHeight="1" x14ac:dyDescent="0.25">
      <c r="B116" s="180" t="s">
        <v>113</v>
      </c>
      <c r="C116" s="180"/>
      <c r="D116" s="180"/>
      <c r="E116" s="180"/>
      <c r="F116" s="180"/>
      <c r="G116" s="180"/>
      <c r="H116" s="180"/>
      <c r="I116" s="180"/>
      <c r="J116" s="180"/>
      <c r="K116" s="180"/>
      <c r="L116" s="180"/>
      <c r="M116" s="180"/>
      <c r="N116" s="180"/>
      <c r="O116" s="180"/>
      <c r="P116" s="180"/>
      <c r="Q116" s="180"/>
      <c r="Y116" s="187" t="s">
        <v>114</v>
      </c>
    </row>
    <row r="117" spans="1:25" x14ac:dyDescent="0.25">
      <c r="Y117" s="187"/>
    </row>
    <row r="118" spans="1:25" x14ac:dyDescent="0.25">
      <c r="B118" s="89" t="s">
        <v>115</v>
      </c>
      <c r="C118" s="89" t="s">
        <v>116</v>
      </c>
      <c r="D118" s="179" t="s">
        <v>22</v>
      </c>
      <c r="E118" s="179"/>
      <c r="F118" s="179"/>
      <c r="G118" s="179"/>
      <c r="I118" s="45">
        <f>SUM(I119:I122)</f>
        <v>0</v>
      </c>
      <c r="Q118" s="45">
        <f>SUM(Q119:Q122)</f>
        <v>0</v>
      </c>
      <c r="Y118" s="187"/>
    </row>
    <row r="119" spans="1:25" x14ac:dyDescent="0.25">
      <c r="A119" s="92" t="s">
        <v>23</v>
      </c>
      <c r="B119" s="10" t="s">
        <v>34</v>
      </c>
      <c r="C119" s="10" t="s">
        <v>117</v>
      </c>
      <c r="D119" s="176"/>
      <c r="E119" s="176"/>
      <c r="F119" s="176"/>
      <c r="G119" s="176"/>
      <c r="H119" s="11"/>
      <c r="I119" s="48"/>
      <c r="Q119" s="93"/>
      <c r="Y119" s="187"/>
    </row>
    <row r="120" spans="1:25" x14ac:dyDescent="0.25">
      <c r="A120" s="92" t="s">
        <v>25</v>
      </c>
      <c r="B120" s="10" t="s">
        <v>34</v>
      </c>
      <c r="C120" s="10" t="s">
        <v>117</v>
      </c>
      <c r="D120" s="176"/>
      <c r="E120" s="176"/>
      <c r="F120" s="176"/>
      <c r="G120" s="176"/>
      <c r="H120" s="11"/>
      <c r="I120" s="48"/>
      <c r="Q120" s="93"/>
      <c r="Y120" s="187"/>
    </row>
    <row r="121" spans="1:25" x14ac:dyDescent="0.25">
      <c r="A121" s="92" t="s">
        <v>26</v>
      </c>
      <c r="B121" s="10" t="s">
        <v>34</v>
      </c>
      <c r="C121" s="10" t="s">
        <v>117</v>
      </c>
      <c r="D121" s="176"/>
      <c r="E121" s="176"/>
      <c r="F121" s="176"/>
      <c r="G121" s="176"/>
      <c r="H121" s="11"/>
      <c r="I121" s="48"/>
      <c r="Q121" s="93"/>
      <c r="Y121" s="187"/>
    </row>
    <row r="122" spans="1:25" x14ac:dyDescent="0.25">
      <c r="A122" s="92" t="s">
        <v>40</v>
      </c>
      <c r="B122" s="10" t="s">
        <v>34</v>
      </c>
      <c r="C122" s="10" t="s">
        <v>117</v>
      </c>
      <c r="D122" s="176"/>
      <c r="E122" s="176"/>
      <c r="F122" s="176"/>
      <c r="G122" s="176"/>
      <c r="H122" s="11"/>
      <c r="I122" s="48"/>
      <c r="Q122" s="93"/>
      <c r="Y122" s="187"/>
    </row>
    <row r="123" spans="1:25" x14ac:dyDescent="0.25">
      <c r="Y123" s="187"/>
    </row>
    <row r="124" spans="1:25" ht="23.55" customHeight="1" x14ac:dyDescent="0.25">
      <c r="B124" s="186" t="s">
        <v>118</v>
      </c>
      <c r="C124" s="186"/>
      <c r="D124" s="186"/>
      <c r="E124" s="186"/>
      <c r="F124" s="186"/>
      <c r="G124" s="186"/>
      <c r="H124" s="54"/>
      <c r="I124" s="80">
        <f>I113+I118</f>
        <v>0</v>
      </c>
      <c r="J124" s="57"/>
      <c r="L124" s="57"/>
      <c r="M124" s="80">
        <f>M113+M32+M22</f>
        <v>0</v>
      </c>
      <c r="N124" s="57"/>
      <c r="O124" s="80">
        <f>O113+O32+O22</f>
        <v>0</v>
      </c>
      <c r="P124" s="57"/>
      <c r="Q124" s="80">
        <f>Q113+Q118</f>
        <v>0</v>
      </c>
      <c r="R124" s="57"/>
      <c r="S124" s="88"/>
      <c r="T124" s="88"/>
      <c r="U124" s="88"/>
      <c r="V124" s="88"/>
      <c r="W124" s="88"/>
      <c r="Y124" s="187"/>
    </row>
    <row r="125" spans="1:25" x14ac:dyDescent="0.25">
      <c r="Y125" s="187"/>
    </row>
  </sheetData>
  <sheetProtection sheet="1" objects="1" scenarios="1" formatCells="0" formatRows="0" insertRows="0"/>
  <mergeCells count="144">
    <mergeCell ref="B99:G99"/>
    <mergeCell ref="D37:G37"/>
    <mergeCell ref="D38:G38"/>
    <mergeCell ref="D56:G56"/>
    <mergeCell ref="D57:G57"/>
    <mergeCell ref="D58:G58"/>
    <mergeCell ref="D59:G59"/>
    <mergeCell ref="D60:G60"/>
    <mergeCell ref="D61:G61"/>
    <mergeCell ref="C82:D82"/>
    <mergeCell ref="G40:G41"/>
    <mergeCell ref="D40:D41"/>
    <mergeCell ref="F40:F41"/>
    <mergeCell ref="B37:C37"/>
    <mergeCell ref="B38:C38"/>
    <mergeCell ref="B58:C58"/>
    <mergeCell ref="B59:C59"/>
    <mergeCell ref="B63:C63"/>
    <mergeCell ref="B60:C60"/>
    <mergeCell ref="B61:C61"/>
    <mergeCell ref="B49:C49"/>
    <mergeCell ref="B50:C50"/>
    <mergeCell ref="B51:C51"/>
    <mergeCell ref="B52:C52"/>
    <mergeCell ref="B36:C36"/>
    <mergeCell ref="Y3:Y7"/>
    <mergeCell ref="Y23:Y26"/>
    <mergeCell ref="Y28:Y32"/>
    <mergeCell ref="B5:C6"/>
    <mergeCell ref="D11:G11"/>
    <mergeCell ref="B30:C30"/>
    <mergeCell ref="B31:C31"/>
    <mergeCell ref="B32:C32"/>
    <mergeCell ref="B29:C29"/>
    <mergeCell ref="D25:G25"/>
    <mergeCell ref="D26:G26"/>
    <mergeCell ref="D29:G29"/>
    <mergeCell ref="B28:C28"/>
    <mergeCell ref="D30:G30"/>
    <mergeCell ref="D31:G31"/>
    <mergeCell ref="D32:G32"/>
    <mergeCell ref="B11:C11"/>
    <mergeCell ref="B16:C16"/>
    <mergeCell ref="B25:C25"/>
    <mergeCell ref="B26:C26"/>
    <mergeCell ref="B35:C35"/>
    <mergeCell ref="B1:D1"/>
    <mergeCell ref="B2:D2"/>
    <mergeCell ref="B12:C12"/>
    <mergeCell ref="B13:C13"/>
    <mergeCell ref="B14:C14"/>
    <mergeCell ref="B17:C17"/>
    <mergeCell ref="B18:C18"/>
    <mergeCell ref="B19:C19"/>
    <mergeCell ref="B24:C24"/>
    <mergeCell ref="D14:G14"/>
    <mergeCell ref="D17:G17"/>
    <mergeCell ref="D18:G18"/>
    <mergeCell ref="D19:G19"/>
    <mergeCell ref="D24:G24"/>
    <mergeCell ref="D122:G122"/>
    <mergeCell ref="B124:G124"/>
    <mergeCell ref="Y116:Y125"/>
    <mergeCell ref="Y88:Y91"/>
    <mergeCell ref="Y113:Y115"/>
    <mergeCell ref="B10:G10"/>
    <mergeCell ref="B69:G69"/>
    <mergeCell ref="Y77:Y84"/>
    <mergeCell ref="B113:G113"/>
    <mergeCell ref="Y34:Y38"/>
    <mergeCell ref="Y63:Y67"/>
    <mergeCell ref="Y69:Y75"/>
    <mergeCell ref="Y10:Y14"/>
    <mergeCell ref="Y16:Y19"/>
    <mergeCell ref="D95:G95"/>
    <mergeCell ref="D96:G96"/>
    <mergeCell ref="D90:G90"/>
    <mergeCell ref="D91:G91"/>
    <mergeCell ref="D89:G89"/>
    <mergeCell ref="D73:G73"/>
    <mergeCell ref="D74:G74"/>
    <mergeCell ref="D12:G12"/>
    <mergeCell ref="D13:G13"/>
    <mergeCell ref="Y40:Y41"/>
    <mergeCell ref="B67:C67"/>
    <mergeCell ref="Y54:Y61"/>
    <mergeCell ref="D71:G71"/>
    <mergeCell ref="D35:G35"/>
    <mergeCell ref="D36:G36"/>
    <mergeCell ref="D72:G72"/>
    <mergeCell ref="B77:C77"/>
    <mergeCell ref="D84:G84"/>
    <mergeCell ref="B87:C87"/>
    <mergeCell ref="D78:G78"/>
    <mergeCell ref="B84:C84"/>
    <mergeCell ref="B48:C48"/>
    <mergeCell ref="B45:C45"/>
    <mergeCell ref="D55:G55"/>
    <mergeCell ref="B64:C64"/>
    <mergeCell ref="D75:G75"/>
    <mergeCell ref="B78:C78"/>
    <mergeCell ref="B54:G54"/>
    <mergeCell ref="B41:C41"/>
    <mergeCell ref="D67:G67"/>
    <mergeCell ref="D70:G70"/>
    <mergeCell ref="B42:C42"/>
    <mergeCell ref="B57:C57"/>
    <mergeCell ref="B55:C55"/>
    <mergeCell ref="C81:D81"/>
    <mergeCell ref="C83:D83"/>
    <mergeCell ref="E40:E41"/>
    <mergeCell ref="C79:D79"/>
    <mergeCell ref="C80:D80"/>
    <mergeCell ref="Y42:Y53"/>
    <mergeCell ref="D118:G118"/>
    <mergeCell ref="B116:Q116"/>
    <mergeCell ref="D121:G121"/>
    <mergeCell ref="B56:C56"/>
    <mergeCell ref="D119:G119"/>
    <mergeCell ref="D120:G120"/>
    <mergeCell ref="D64:G64"/>
    <mergeCell ref="D65:G65"/>
    <mergeCell ref="D66:G66"/>
    <mergeCell ref="B94:C94"/>
    <mergeCell ref="B89:C89"/>
    <mergeCell ref="B90:C90"/>
    <mergeCell ref="Y94:Y97"/>
    <mergeCell ref="B91:C91"/>
    <mergeCell ref="B95:C95"/>
    <mergeCell ref="B96:C96"/>
    <mergeCell ref="B65:C65"/>
    <mergeCell ref="B66:C66"/>
    <mergeCell ref="Y101:Y102"/>
    <mergeCell ref="Y106:Y112"/>
    <mergeCell ref="C109:E109"/>
    <mergeCell ref="C110:E110"/>
    <mergeCell ref="F109:G109"/>
    <mergeCell ref="F110:G110"/>
    <mergeCell ref="F108:G108"/>
    <mergeCell ref="C104:E104"/>
    <mergeCell ref="F104:G104"/>
    <mergeCell ref="C105:E105"/>
    <mergeCell ref="F105:G105"/>
    <mergeCell ref="B102:C102"/>
  </mergeCells>
  <conditionalFormatting sqref="I10:W14 I16:W19 I22:W26 I28:W32 I34:W38 I40:W52 I54:W61 I63:W67 I69:W75 I77:W84 I87:W91 I94:W96 I99:W99 I102:W102 I103:Q105 S103:S106 U103:W103 I108:Q108 S108 U108:W108 F109:G110 I109:Q110 S109:S110 I113:W113 I118:I122 Q118:Q122 I124:J124 L124:R124">
    <cfRule type="cellIs" dxfId="2" priority="1" stopIfTrue="1" operator="lessThan">
      <formula>0</formula>
    </cfRule>
  </conditionalFormatting>
  <dataValidations count="6">
    <dataValidation type="list" allowBlank="1" showInputMessage="1" showErrorMessage="1" sqref="F6">
      <formula1>"bitte auswählen,Brutto,Netto"</formula1>
    </dataValidation>
    <dataValidation type="list" allowBlank="1" showInputMessage="1" showErrorMessage="1" sqref="D42:D51">
      <formula1>"Profi,Semi-Profi,Amateur"</formula1>
    </dataValidation>
    <dataValidation type="list" allowBlank="1" showInputMessage="1" showErrorMessage="1" sqref="E42:E51">
      <formula1>"Stundensatz,Tagessatz,Wochensatz"</formula1>
    </dataValidation>
    <dataValidation type="list" allowBlank="1" showInputMessage="1" showErrorMessage="1" sqref="C70:C71">
      <formula1>"bitte auswählen,Miete,Kauf"</formula1>
    </dataValidation>
    <dataValidation type="list" allowBlank="1" showInputMessage="1" showErrorMessage="1" sqref="E79:E80">
      <formula1>"bitte auswählen, Auto, Flugzeug, Zug"</formula1>
    </dataValidation>
    <dataValidation type="list" allowBlank="1" showInputMessage="1" showErrorMessage="1" sqref="E81:E82">
      <formula1>"bitte auswählen, Hotel, Hostel, Ferienwohnung, Gästewohnung"</formula1>
    </dataValidation>
  </dataValidations>
  <hyperlinks>
    <hyperlink ref="Y2" r:id="rId1"/>
  </hyperlinks>
  <pageMargins left="0.70866099999999999" right="0.70866099999999999" top="0.748031" bottom="0.748031" header="0.31496099999999999" footer="0.31496099999999999"/>
  <pageSetup scale="87" orientation="portrait" r:id="rId2"/>
  <headerFooter>
    <oddFooter>&amp;L&amp;"Arial,Regular"&amp;10&amp;K0000002025-03-26 KoFiPlan (Vereins-)Name, Vorname - Projekttitel.xlsx &amp;C&amp;"Arial,Regular"&amp;10&amp;K000000Ausgaben
&amp;R&amp;"Arial,Regular"&amp;10&amp;K000000&amp;P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showGridLines="0" workbookViewId="0">
      <selection activeCell="G13" sqref="G13"/>
    </sheetView>
  </sheetViews>
  <sheetFormatPr baseColWidth="10" defaultColWidth="11.44140625" defaultRowHeight="13.2" customHeight="1" outlineLevelCol="1" x14ac:dyDescent="0.25"/>
  <cols>
    <col min="1" max="1" width="5.44140625" style="88" customWidth="1"/>
    <col min="2" max="2" width="24.5546875" style="88" customWidth="1"/>
    <col min="3" max="4" width="10.77734375" style="88" customWidth="1"/>
    <col min="5" max="5" width="11.21875" style="88" customWidth="1"/>
    <col min="6" max="6" width="0.77734375" style="90" customWidth="1"/>
    <col min="7" max="7" width="11.21875" style="88" customWidth="1"/>
    <col min="8" max="8" width="0.77734375" style="91" customWidth="1"/>
    <col min="9" max="9" width="10.5546875" style="88" customWidth="1"/>
    <col min="10" max="10" width="0.77734375" style="91" hidden="1" customWidth="1" outlineLevel="1"/>
    <col min="11" max="11" width="11.21875" style="88" hidden="1" customWidth="1" outlineLevel="1"/>
    <col min="12" max="12" width="0.77734375" style="90" customWidth="1" collapsed="1"/>
    <col min="13" max="13" width="11.21875" style="90" hidden="1" customWidth="1"/>
    <col min="14" max="14" width="0.77734375" style="90" hidden="1" customWidth="1"/>
    <col min="15" max="15" width="11.21875" style="90" hidden="1" customWidth="1"/>
    <col min="16" max="16" width="0.77734375" style="90" hidden="1" customWidth="1"/>
    <col min="17" max="17" width="11.21875" style="88" customWidth="1"/>
    <col min="18" max="18" width="0.77734375" style="90" hidden="1" customWidth="1" outlineLevel="1"/>
    <col min="19" max="19" width="11.21875" style="91" hidden="1" customWidth="1" outlineLevel="1"/>
    <col min="20" max="20" width="0.77734375" style="90" hidden="1" customWidth="1" outlineLevel="1"/>
    <col min="21" max="21" width="11.21875" style="91" hidden="1" customWidth="1" outlineLevel="1"/>
    <col min="22" max="22" width="0.77734375" style="91" hidden="1" customWidth="1" outlineLevel="1"/>
    <col min="23" max="23" width="11.21875" style="91" hidden="1" customWidth="1" outlineLevel="1"/>
    <col min="24" max="24" width="3.77734375" style="91" customWidth="1" collapsed="1"/>
    <col min="25" max="25" width="71.77734375" style="94" customWidth="1"/>
    <col min="26" max="16384" width="11.44140625" style="88"/>
  </cols>
  <sheetData>
    <row r="1" spans="1:25" s="95" customFormat="1" ht="21.6" customHeight="1" x14ac:dyDescent="0.3">
      <c r="B1" s="197" t="str">
        <f>Ausgaben!B1</f>
        <v>Kosten- und Finanzierungsplan</v>
      </c>
      <c r="C1" s="197"/>
      <c r="D1" s="197"/>
      <c r="E1" s="197"/>
      <c r="F1" s="96"/>
      <c r="G1" s="18" t="s">
        <v>1</v>
      </c>
      <c r="H1" s="97"/>
      <c r="I1" s="98">
        <f>Ausgaben!I1</f>
        <v>0</v>
      </c>
      <c r="M1" s="36"/>
      <c r="O1" s="18"/>
      <c r="Q1" s="36"/>
      <c r="S1" s="18"/>
      <c r="U1" s="18"/>
      <c r="W1" s="18"/>
      <c r="Y1" s="19" t="s">
        <v>2</v>
      </c>
    </row>
    <row r="2" spans="1:25" s="95" customFormat="1" ht="17.399999999999999" x14ac:dyDescent="0.3">
      <c r="B2" s="192" t="s">
        <v>119</v>
      </c>
      <c r="C2" s="192"/>
      <c r="D2" s="192"/>
      <c r="E2" s="192"/>
      <c r="G2" s="18"/>
      <c r="I2" s="18"/>
      <c r="K2" s="18"/>
      <c r="M2" s="36"/>
      <c r="O2" s="18"/>
      <c r="Q2" s="36"/>
      <c r="S2" s="18"/>
      <c r="U2" s="18"/>
      <c r="W2" s="18"/>
      <c r="Y2" s="21" t="s">
        <v>4</v>
      </c>
    </row>
    <row r="3" spans="1:25" s="95" customFormat="1" ht="9.6" customHeight="1" x14ac:dyDescent="0.2">
      <c r="B3" s="99"/>
      <c r="C3" s="99"/>
      <c r="D3" s="99"/>
      <c r="E3" s="99"/>
      <c r="G3" s="18"/>
      <c r="I3" s="18"/>
      <c r="K3" s="18"/>
      <c r="M3" s="36"/>
      <c r="O3" s="18"/>
      <c r="Q3" s="36"/>
      <c r="S3" s="18"/>
      <c r="U3" s="18"/>
      <c r="W3" s="18"/>
      <c r="Y3" s="165" t="s">
        <v>120</v>
      </c>
    </row>
    <row r="4" spans="1:25" s="95" customFormat="1" ht="12.75" customHeight="1" x14ac:dyDescent="0.2">
      <c r="B4" s="100" t="str">
        <f>Ausgaben!B4</f>
        <v>Projektbezeichnung (Titel) und Zeitraum</v>
      </c>
      <c r="C4" s="100"/>
      <c r="D4" s="100"/>
      <c r="E4" s="100"/>
      <c r="G4" s="101">
        <f>Ausgaben!I4</f>
        <v>2025</v>
      </c>
      <c r="H4" s="102"/>
      <c r="I4" s="101"/>
      <c r="J4" s="102"/>
      <c r="K4" s="29"/>
      <c r="L4" s="102"/>
      <c r="M4" s="103" t="s">
        <v>7</v>
      </c>
      <c r="N4" s="102"/>
      <c r="O4" s="29"/>
      <c r="P4" s="102"/>
      <c r="Q4" s="103" t="s">
        <v>8</v>
      </c>
      <c r="R4" s="102"/>
      <c r="S4" s="29"/>
      <c r="T4" s="102"/>
      <c r="U4" s="29"/>
      <c r="V4" s="102"/>
      <c r="W4" s="29"/>
      <c r="Y4" s="165"/>
    </row>
    <row r="5" spans="1:25" s="23" customFormat="1" ht="12.75" customHeight="1" x14ac:dyDescent="0.2">
      <c r="A5" s="95"/>
      <c r="B5" s="199">
        <f>Ausgaben!B5</f>
        <v>0</v>
      </c>
      <c r="C5" s="199"/>
      <c r="D5" s="104"/>
      <c r="E5" s="105"/>
      <c r="F5" s="95"/>
      <c r="G5" s="101"/>
      <c r="H5" s="102"/>
      <c r="I5" s="101"/>
      <c r="J5" s="102"/>
      <c r="K5" s="29"/>
      <c r="L5" s="102"/>
      <c r="M5" s="106"/>
      <c r="N5" s="102"/>
      <c r="O5" s="29"/>
      <c r="P5" s="102"/>
      <c r="Q5" s="106"/>
      <c r="R5" s="102"/>
      <c r="S5" s="29"/>
      <c r="T5" s="102"/>
      <c r="U5" s="29"/>
      <c r="V5" s="102"/>
      <c r="W5" s="29"/>
      <c r="X5" s="95"/>
      <c r="Y5" s="165"/>
    </row>
    <row r="6" spans="1:25" s="23" customFormat="1" ht="22.5" customHeight="1" x14ac:dyDescent="0.2">
      <c r="A6" s="95"/>
      <c r="B6" s="199"/>
      <c r="C6" s="199"/>
      <c r="D6" s="104"/>
      <c r="E6" s="107"/>
      <c r="F6" s="95"/>
      <c r="G6" s="34" t="s">
        <v>121</v>
      </c>
      <c r="H6" s="108"/>
      <c r="I6" s="34"/>
      <c r="J6" s="108"/>
      <c r="K6" s="34" t="s">
        <v>122</v>
      </c>
      <c r="L6" s="108"/>
      <c r="M6" s="34" t="s">
        <v>121</v>
      </c>
      <c r="N6" s="108"/>
      <c r="O6" s="34" t="s">
        <v>122</v>
      </c>
      <c r="P6" s="108"/>
      <c r="Q6" s="34" t="s">
        <v>123</v>
      </c>
      <c r="R6" s="108"/>
      <c r="S6" s="34" t="s">
        <v>13</v>
      </c>
      <c r="T6" s="108"/>
      <c r="U6" s="34" t="s">
        <v>14</v>
      </c>
      <c r="V6" s="108"/>
      <c r="W6" s="34" t="s">
        <v>15</v>
      </c>
      <c r="X6" s="95"/>
      <c r="Y6" s="165"/>
    </row>
    <row r="7" spans="1:25" s="23" customFormat="1" ht="16.5" customHeight="1" x14ac:dyDescent="0.2">
      <c r="A7" s="95"/>
      <c r="B7" s="199"/>
      <c r="C7" s="199"/>
      <c r="D7" s="104"/>
      <c r="E7" s="105"/>
      <c r="F7" s="95"/>
      <c r="G7" s="36" t="s">
        <v>16</v>
      </c>
      <c r="H7" s="95"/>
      <c r="I7" s="18"/>
      <c r="J7" s="95"/>
      <c r="K7" s="36" t="s">
        <v>16</v>
      </c>
      <c r="L7" s="95"/>
      <c r="M7" s="36" t="s">
        <v>16</v>
      </c>
      <c r="N7" s="95"/>
      <c r="O7" s="18" t="s">
        <v>16</v>
      </c>
      <c r="P7" s="95"/>
      <c r="Q7" s="36" t="s">
        <v>16</v>
      </c>
      <c r="R7" s="95"/>
      <c r="S7" s="36" t="s">
        <v>16</v>
      </c>
      <c r="T7" s="36"/>
      <c r="U7" s="36" t="s">
        <v>16</v>
      </c>
      <c r="V7" s="36"/>
      <c r="W7" s="36" t="s">
        <v>16</v>
      </c>
      <c r="X7" s="95"/>
      <c r="Y7" s="165"/>
    </row>
    <row r="8" spans="1:25" s="95" customFormat="1" ht="6" customHeight="1" x14ac:dyDescent="0.2">
      <c r="B8" s="99"/>
      <c r="C8" s="99"/>
      <c r="D8" s="99"/>
      <c r="E8" s="99"/>
      <c r="G8" s="18"/>
      <c r="I8" s="18"/>
      <c r="K8" s="18"/>
      <c r="M8" s="36"/>
      <c r="O8" s="18"/>
      <c r="Q8" s="36"/>
      <c r="S8" s="18"/>
      <c r="U8" s="18"/>
      <c r="W8" s="18"/>
      <c r="Y8" s="109"/>
    </row>
    <row r="9" spans="1:25" s="95" customFormat="1" ht="33" customHeight="1" x14ac:dyDescent="0.2">
      <c r="B9" s="110" t="s">
        <v>124</v>
      </c>
      <c r="C9" s="110"/>
      <c r="D9" s="110"/>
      <c r="E9" s="38"/>
      <c r="G9" s="18"/>
      <c r="I9" s="201"/>
      <c r="K9" s="18"/>
      <c r="M9" s="36"/>
      <c r="O9" s="18"/>
      <c r="Q9" s="36"/>
      <c r="S9" s="18"/>
      <c r="U9" s="18"/>
      <c r="W9" s="18"/>
      <c r="Y9" s="203" t="s">
        <v>125</v>
      </c>
    </row>
    <row r="10" spans="1:25" s="95" customFormat="1" ht="6" customHeight="1" x14ac:dyDescent="0.2">
      <c r="B10" s="99"/>
      <c r="C10" s="99"/>
      <c r="D10" s="99"/>
      <c r="E10" s="99"/>
      <c r="G10" s="18"/>
      <c r="I10" s="201"/>
      <c r="K10" s="18"/>
      <c r="M10" s="36"/>
      <c r="O10" s="18"/>
      <c r="Q10" s="36"/>
      <c r="S10" s="18"/>
      <c r="U10" s="18"/>
      <c r="W10" s="18"/>
      <c r="Y10" s="203"/>
    </row>
    <row r="11" spans="1:25" s="111" customFormat="1" ht="19.95" customHeight="1" x14ac:dyDescent="0.3">
      <c r="B11" s="96" t="s">
        <v>126</v>
      </c>
      <c r="C11" s="96"/>
      <c r="D11" s="96"/>
      <c r="E11" s="96"/>
      <c r="G11" s="112">
        <f>G12+G34+G17+G29+G23</f>
        <v>0</v>
      </c>
      <c r="H11" s="113"/>
      <c r="I11" s="202" t="s">
        <v>127</v>
      </c>
      <c r="J11" s="114"/>
      <c r="K11" s="115">
        <f>K12+K34+K17+K29+K23</f>
        <v>0</v>
      </c>
      <c r="L11" s="116"/>
      <c r="M11" s="44">
        <f>G11</f>
        <v>0</v>
      </c>
      <c r="N11" s="116"/>
      <c r="O11" s="44">
        <f>K11</f>
        <v>0</v>
      </c>
      <c r="P11" s="116"/>
      <c r="Q11" s="44">
        <f>Q12+Q17+Q23+Q29+Q34</f>
        <v>0</v>
      </c>
      <c r="R11" s="116"/>
      <c r="S11" s="44">
        <f>S12+S17+S23+S29+S34</f>
        <v>0</v>
      </c>
      <c r="T11" s="116"/>
      <c r="U11" s="44">
        <f>S11-Q11</f>
        <v>0</v>
      </c>
      <c r="V11" s="116"/>
      <c r="W11" s="44">
        <f>S11-O11</f>
        <v>0</v>
      </c>
      <c r="Y11" s="117"/>
    </row>
    <row r="12" spans="1:25" s="95" customFormat="1" ht="25.05" customHeight="1" x14ac:dyDescent="0.2">
      <c r="B12" s="118" t="s">
        <v>128</v>
      </c>
      <c r="C12" s="200" t="s">
        <v>22</v>
      </c>
      <c r="D12" s="200"/>
      <c r="E12" s="200"/>
      <c r="G12" s="119">
        <f>SUM(G13:G16)</f>
        <v>0</v>
      </c>
      <c r="H12" s="113"/>
      <c r="I12" s="202"/>
      <c r="J12" s="114"/>
      <c r="K12" s="119">
        <f>SUM(K13:K16)</f>
        <v>0</v>
      </c>
      <c r="L12" s="120"/>
      <c r="M12" s="119">
        <f>G12</f>
        <v>0</v>
      </c>
      <c r="N12" s="120"/>
      <c r="O12" s="119">
        <f>K12</f>
        <v>0</v>
      </c>
      <c r="P12" s="120"/>
      <c r="Q12" s="119">
        <f>SUM(Q13:Q16)</f>
        <v>0</v>
      </c>
      <c r="R12" s="120"/>
      <c r="S12" s="119">
        <f>SUM(S13:S16)</f>
        <v>0</v>
      </c>
      <c r="T12" s="120"/>
      <c r="U12" s="44">
        <f>S12-Q12</f>
        <v>0</v>
      </c>
      <c r="V12" s="120"/>
      <c r="W12" s="44">
        <f>S12-O12</f>
        <v>0</v>
      </c>
      <c r="Y12" s="165" t="s">
        <v>129</v>
      </c>
    </row>
    <row r="13" spans="1:25" s="23" customFormat="1" ht="12" customHeight="1" x14ac:dyDescent="0.2">
      <c r="A13" s="47" t="s">
        <v>23</v>
      </c>
      <c r="B13" s="10" t="s">
        <v>130</v>
      </c>
      <c r="C13" s="167"/>
      <c r="D13" s="168"/>
      <c r="E13" s="169"/>
      <c r="F13" s="11"/>
      <c r="G13" s="48"/>
      <c r="H13" s="120"/>
      <c r="I13" s="10"/>
      <c r="J13" s="120"/>
      <c r="K13" s="49"/>
      <c r="L13" s="46"/>
      <c r="M13" s="50"/>
      <c r="N13" s="50"/>
      <c r="O13" s="50"/>
      <c r="P13" s="46"/>
      <c r="Q13" s="121"/>
      <c r="R13" s="46"/>
      <c r="S13" s="122"/>
      <c r="T13" s="46"/>
      <c r="U13" s="123"/>
      <c r="V13" s="123"/>
      <c r="W13" s="123"/>
      <c r="X13" s="95"/>
      <c r="Y13" s="165"/>
    </row>
    <row r="14" spans="1:25" s="23" customFormat="1" ht="12" customHeight="1" x14ac:dyDescent="0.2">
      <c r="A14" s="47" t="s">
        <v>25</v>
      </c>
      <c r="B14" s="10" t="s">
        <v>264</v>
      </c>
      <c r="C14" s="167"/>
      <c r="D14" s="168"/>
      <c r="E14" s="169"/>
      <c r="F14" s="11"/>
      <c r="G14" s="48"/>
      <c r="H14" s="120"/>
      <c r="I14" s="10"/>
      <c r="J14" s="120"/>
      <c r="K14" s="49"/>
      <c r="L14" s="46"/>
      <c r="M14" s="50"/>
      <c r="N14" s="50"/>
      <c r="O14" s="50"/>
      <c r="P14" s="46"/>
      <c r="Q14" s="121"/>
      <c r="R14" s="46"/>
      <c r="S14" s="122"/>
      <c r="T14" s="46"/>
      <c r="U14" s="123"/>
      <c r="V14" s="123"/>
      <c r="W14" s="123"/>
      <c r="X14" s="95"/>
      <c r="Y14" s="165"/>
    </row>
    <row r="15" spans="1:25" s="23" customFormat="1" ht="12" customHeight="1" x14ac:dyDescent="0.2">
      <c r="A15" s="47" t="s">
        <v>26</v>
      </c>
      <c r="B15" s="10" t="s">
        <v>34</v>
      </c>
      <c r="C15" s="167"/>
      <c r="D15" s="168"/>
      <c r="E15" s="169"/>
      <c r="F15" s="11"/>
      <c r="G15" s="48"/>
      <c r="H15" s="120"/>
      <c r="I15" s="10"/>
      <c r="J15" s="120"/>
      <c r="K15" s="49"/>
      <c r="L15" s="46"/>
      <c r="M15" s="50"/>
      <c r="N15" s="50"/>
      <c r="O15" s="50"/>
      <c r="P15" s="46"/>
      <c r="Q15" s="121"/>
      <c r="R15" s="46"/>
      <c r="S15" s="122"/>
      <c r="T15" s="46"/>
      <c r="U15" s="123"/>
      <c r="V15" s="123"/>
      <c r="W15" s="123"/>
      <c r="X15" s="95"/>
      <c r="Y15" s="165"/>
    </row>
    <row r="16" spans="1:25" s="23" customFormat="1" ht="12" customHeight="1" x14ac:dyDescent="0.2">
      <c r="A16" s="95"/>
      <c r="B16" s="124"/>
      <c r="C16" s="124"/>
      <c r="D16" s="124"/>
      <c r="E16" s="124"/>
      <c r="F16" s="95"/>
      <c r="G16" s="125"/>
      <c r="H16" s="120"/>
      <c r="I16" s="124"/>
      <c r="J16" s="120"/>
      <c r="K16" s="125"/>
      <c r="L16" s="120"/>
      <c r="M16" s="123"/>
      <c r="N16" s="123"/>
      <c r="O16" s="123"/>
      <c r="P16" s="120"/>
      <c r="Q16" s="126"/>
      <c r="R16" s="46"/>
      <c r="S16" s="127"/>
      <c r="T16" s="46"/>
      <c r="U16" s="123"/>
      <c r="V16" s="123"/>
      <c r="W16" s="123"/>
      <c r="X16" s="95"/>
      <c r="Y16" s="79"/>
    </row>
    <row r="17" spans="1:25" s="95" customFormat="1" ht="21" customHeight="1" x14ac:dyDescent="0.2">
      <c r="B17" s="118" t="s">
        <v>131</v>
      </c>
      <c r="C17" s="128" t="s">
        <v>132</v>
      </c>
      <c r="D17" s="128" t="s">
        <v>133</v>
      </c>
      <c r="E17" s="128" t="s">
        <v>134</v>
      </c>
      <c r="G17" s="119">
        <f>SUM(G18:G22)</f>
        <v>0</v>
      </c>
      <c r="H17" s="129"/>
      <c r="I17" s="130"/>
      <c r="J17" s="129"/>
      <c r="K17" s="119">
        <f>SUM(K18:K22)</f>
        <v>0</v>
      </c>
      <c r="L17" s="120"/>
      <c r="M17" s="131">
        <f>G17</f>
        <v>0</v>
      </c>
      <c r="N17" s="120"/>
      <c r="O17" s="131">
        <f>K17</f>
        <v>0</v>
      </c>
      <c r="P17" s="120"/>
      <c r="Q17" s="119">
        <f>SUM(Q18:Q22)</f>
        <v>0</v>
      </c>
      <c r="R17" s="120"/>
      <c r="S17" s="119">
        <f>SUM(S18:S22)</f>
        <v>0</v>
      </c>
      <c r="T17" s="120"/>
      <c r="U17" s="44">
        <f>S17-Q17</f>
        <v>0</v>
      </c>
      <c r="V17" s="120"/>
      <c r="W17" s="44">
        <f>S17-O17</f>
        <v>0</v>
      </c>
      <c r="Y17" s="165" t="s">
        <v>135</v>
      </c>
    </row>
    <row r="18" spans="1:25" s="23" customFormat="1" ht="12" customHeight="1" x14ac:dyDescent="0.2">
      <c r="A18" s="47" t="s">
        <v>23</v>
      </c>
      <c r="B18" s="10" t="s">
        <v>136</v>
      </c>
      <c r="C18" s="9"/>
      <c r="D18" s="9"/>
      <c r="E18" s="9"/>
      <c r="F18" s="11"/>
      <c r="G18" s="48">
        <f>C18*D18*E18</f>
        <v>0</v>
      </c>
      <c r="H18" s="120"/>
      <c r="I18" s="132"/>
      <c r="J18" s="120"/>
      <c r="K18" s="49"/>
      <c r="L18" s="120"/>
      <c r="M18" s="50"/>
      <c r="N18" s="50"/>
      <c r="O18" s="50"/>
      <c r="P18" s="46"/>
      <c r="Q18" s="121"/>
      <c r="R18" s="46"/>
      <c r="S18" s="122"/>
      <c r="T18" s="46"/>
      <c r="U18" s="123"/>
      <c r="V18" s="123"/>
      <c r="W18" s="123"/>
      <c r="X18" s="95"/>
      <c r="Y18" s="191"/>
    </row>
    <row r="19" spans="1:25" s="23" customFormat="1" ht="12" customHeight="1" x14ac:dyDescent="0.2">
      <c r="A19" s="47" t="s">
        <v>25</v>
      </c>
      <c r="B19" s="10" t="s">
        <v>137</v>
      </c>
      <c r="C19" s="9"/>
      <c r="D19" s="9"/>
      <c r="E19" s="9"/>
      <c r="F19" s="11"/>
      <c r="G19" s="48"/>
      <c r="H19" s="120"/>
      <c r="I19" s="10"/>
      <c r="J19" s="120"/>
      <c r="K19" s="49"/>
      <c r="L19" s="120"/>
      <c r="M19" s="50"/>
      <c r="N19" s="50"/>
      <c r="O19" s="50"/>
      <c r="P19" s="46"/>
      <c r="Q19" s="121"/>
      <c r="R19" s="46"/>
      <c r="S19" s="122"/>
      <c r="T19" s="46"/>
      <c r="U19" s="123"/>
      <c r="V19" s="123"/>
      <c r="W19" s="123"/>
      <c r="X19" s="95"/>
      <c r="Y19" s="191"/>
    </row>
    <row r="20" spans="1:25" s="23" customFormat="1" ht="12" customHeight="1" x14ac:dyDescent="0.2">
      <c r="A20" s="47" t="s">
        <v>26</v>
      </c>
      <c r="B20" s="10" t="s">
        <v>138</v>
      </c>
      <c r="C20" s="167"/>
      <c r="D20" s="168"/>
      <c r="E20" s="169"/>
      <c r="F20" s="11"/>
      <c r="G20" s="48"/>
      <c r="H20" s="120"/>
      <c r="I20" s="10"/>
      <c r="J20" s="120"/>
      <c r="K20" s="49"/>
      <c r="L20" s="120"/>
      <c r="M20" s="50"/>
      <c r="N20" s="50"/>
      <c r="O20" s="50"/>
      <c r="P20" s="46"/>
      <c r="Q20" s="121"/>
      <c r="R20" s="46"/>
      <c r="S20" s="122"/>
      <c r="T20" s="46"/>
      <c r="U20" s="123"/>
      <c r="V20" s="123"/>
      <c r="W20" s="123"/>
      <c r="X20" s="95"/>
      <c r="Y20" s="191"/>
    </row>
    <row r="21" spans="1:25" s="23" customFormat="1" ht="12" customHeight="1" x14ac:dyDescent="0.2">
      <c r="A21" s="47" t="s">
        <v>40</v>
      </c>
      <c r="B21" s="10" t="s">
        <v>34</v>
      </c>
      <c r="C21" s="167"/>
      <c r="D21" s="168"/>
      <c r="E21" s="169"/>
      <c r="F21" s="11"/>
      <c r="G21" s="48"/>
      <c r="H21" s="120"/>
      <c r="I21" s="10"/>
      <c r="J21" s="120"/>
      <c r="K21" s="49"/>
      <c r="L21" s="120"/>
      <c r="M21" s="50"/>
      <c r="N21" s="50"/>
      <c r="O21" s="50"/>
      <c r="P21" s="46"/>
      <c r="Q21" s="121"/>
      <c r="R21" s="46"/>
      <c r="S21" s="122"/>
      <c r="T21" s="46"/>
      <c r="U21" s="123"/>
      <c r="V21" s="123"/>
      <c r="W21" s="123"/>
      <c r="X21" s="95"/>
      <c r="Y21" s="191"/>
    </row>
    <row r="22" spans="1:25" s="23" customFormat="1" ht="12" customHeight="1" x14ac:dyDescent="0.2">
      <c r="A22" s="95"/>
      <c r="B22" s="124"/>
      <c r="C22" s="124"/>
      <c r="D22" s="124"/>
      <c r="E22" s="124"/>
      <c r="F22" s="95"/>
      <c r="G22" s="125"/>
      <c r="H22" s="120"/>
      <c r="I22" s="124"/>
      <c r="J22" s="120"/>
      <c r="K22" s="125"/>
      <c r="L22" s="120"/>
      <c r="M22" s="123"/>
      <c r="N22" s="123"/>
      <c r="O22" s="123"/>
      <c r="P22" s="120"/>
      <c r="Q22" s="126"/>
      <c r="R22" s="46"/>
      <c r="S22" s="127"/>
      <c r="T22" s="46"/>
      <c r="U22" s="123"/>
      <c r="V22" s="123"/>
      <c r="W22" s="123"/>
      <c r="X22" s="95"/>
      <c r="Y22" s="79"/>
    </row>
    <row r="23" spans="1:25" s="95" customFormat="1" ht="18" customHeight="1" x14ac:dyDescent="0.2">
      <c r="B23" s="118" t="s">
        <v>139</v>
      </c>
      <c r="C23" s="118"/>
      <c r="D23" s="118"/>
      <c r="E23" s="118"/>
      <c r="G23" s="119">
        <f>SUM(G24:G28)</f>
        <v>0</v>
      </c>
      <c r="H23" s="129"/>
      <c r="J23" s="129"/>
      <c r="K23" s="119">
        <f>SUM(K24:K28)</f>
        <v>0</v>
      </c>
      <c r="L23" s="120"/>
      <c r="M23" s="119">
        <f>G23</f>
        <v>0</v>
      </c>
      <c r="N23" s="120"/>
      <c r="O23" s="119">
        <f>K23</f>
        <v>0</v>
      </c>
      <c r="P23" s="120"/>
      <c r="Q23" s="119">
        <f>SUM(Q24:Q28)</f>
        <v>0</v>
      </c>
      <c r="R23" s="120"/>
      <c r="S23" s="119">
        <f>SUM(S24:S28)</f>
        <v>0</v>
      </c>
      <c r="T23" s="120"/>
      <c r="U23" s="44">
        <f>S23-Q23</f>
        <v>0</v>
      </c>
      <c r="V23" s="120"/>
      <c r="W23" s="44">
        <f>S23-O23</f>
        <v>0</v>
      </c>
      <c r="Y23" s="165" t="s">
        <v>140</v>
      </c>
    </row>
    <row r="24" spans="1:25" s="23" customFormat="1" ht="12" customHeight="1" x14ac:dyDescent="0.2">
      <c r="A24" s="47" t="s">
        <v>23</v>
      </c>
      <c r="B24" s="10" t="s">
        <v>141</v>
      </c>
      <c r="C24" s="176"/>
      <c r="D24" s="176"/>
      <c r="E24" s="176"/>
      <c r="F24" s="11"/>
      <c r="G24" s="48"/>
      <c r="H24" s="120"/>
      <c r="I24" s="10"/>
      <c r="J24" s="120"/>
      <c r="K24" s="49"/>
      <c r="L24" s="120"/>
      <c r="M24" s="50"/>
      <c r="N24" s="50"/>
      <c r="O24" s="50"/>
      <c r="P24" s="46"/>
      <c r="Q24" s="121"/>
      <c r="R24" s="46"/>
      <c r="S24" s="122"/>
      <c r="T24" s="46"/>
      <c r="U24" s="123"/>
      <c r="V24" s="123"/>
      <c r="W24" s="123"/>
      <c r="X24" s="95"/>
      <c r="Y24" s="191"/>
    </row>
    <row r="25" spans="1:25" s="23" customFormat="1" ht="12" customHeight="1" x14ac:dyDescent="0.2">
      <c r="A25" s="47" t="s">
        <v>25</v>
      </c>
      <c r="B25" s="10" t="s">
        <v>142</v>
      </c>
      <c r="C25" s="167"/>
      <c r="D25" s="168"/>
      <c r="E25" s="169"/>
      <c r="F25" s="11"/>
      <c r="G25" s="48"/>
      <c r="H25" s="120"/>
      <c r="I25" s="10"/>
      <c r="J25" s="120"/>
      <c r="K25" s="49"/>
      <c r="L25" s="120"/>
      <c r="M25" s="50"/>
      <c r="N25" s="50"/>
      <c r="O25" s="50"/>
      <c r="P25" s="46"/>
      <c r="Q25" s="121"/>
      <c r="R25" s="46"/>
      <c r="S25" s="122"/>
      <c r="T25" s="46"/>
      <c r="U25" s="123"/>
      <c r="V25" s="123"/>
      <c r="W25" s="123"/>
      <c r="X25" s="95"/>
      <c r="Y25" s="191"/>
    </row>
    <row r="26" spans="1:25" s="23" customFormat="1" ht="12" customHeight="1" x14ac:dyDescent="0.2">
      <c r="A26" s="47" t="s">
        <v>26</v>
      </c>
      <c r="B26" s="10" t="s">
        <v>143</v>
      </c>
      <c r="C26" s="167"/>
      <c r="D26" s="168"/>
      <c r="E26" s="169"/>
      <c r="F26" s="11"/>
      <c r="G26" s="48"/>
      <c r="H26" s="120"/>
      <c r="I26" s="10"/>
      <c r="J26" s="120"/>
      <c r="K26" s="49"/>
      <c r="L26" s="120"/>
      <c r="M26" s="50"/>
      <c r="N26" s="50"/>
      <c r="O26" s="50"/>
      <c r="P26" s="46"/>
      <c r="Q26" s="121"/>
      <c r="R26" s="46"/>
      <c r="S26" s="122"/>
      <c r="T26" s="46"/>
      <c r="U26" s="123"/>
      <c r="V26" s="123"/>
      <c r="W26" s="123"/>
      <c r="X26" s="95"/>
      <c r="Y26" s="191"/>
    </row>
    <row r="27" spans="1:25" s="23" customFormat="1" ht="12" customHeight="1" x14ac:dyDescent="0.2">
      <c r="A27" s="47" t="s">
        <v>40</v>
      </c>
      <c r="B27" s="10" t="s">
        <v>34</v>
      </c>
      <c r="C27" s="167"/>
      <c r="D27" s="168"/>
      <c r="E27" s="169"/>
      <c r="F27" s="11"/>
      <c r="G27" s="48"/>
      <c r="H27" s="120"/>
      <c r="I27" s="10"/>
      <c r="J27" s="120"/>
      <c r="K27" s="49"/>
      <c r="L27" s="120"/>
      <c r="M27" s="50"/>
      <c r="N27" s="50"/>
      <c r="O27" s="50"/>
      <c r="P27" s="46"/>
      <c r="Q27" s="121"/>
      <c r="R27" s="46"/>
      <c r="S27" s="122"/>
      <c r="T27" s="46"/>
      <c r="U27" s="123"/>
      <c r="V27" s="123"/>
      <c r="W27" s="123"/>
      <c r="X27" s="95"/>
      <c r="Y27" s="191"/>
    </row>
    <row r="28" spans="1:25" s="23" customFormat="1" ht="12" customHeight="1" x14ac:dyDescent="0.2">
      <c r="A28" s="95"/>
      <c r="B28" s="124"/>
      <c r="C28" s="124"/>
      <c r="D28" s="124"/>
      <c r="E28" s="124"/>
      <c r="F28" s="95"/>
      <c r="G28" s="125"/>
      <c r="H28" s="120"/>
      <c r="I28" s="124"/>
      <c r="J28" s="120"/>
      <c r="K28" s="125"/>
      <c r="L28" s="120"/>
      <c r="M28" s="123"/>
      <c r="N28" s="123"/>
      <c r="O28" s="123"/>
      <c r="P28" s="120"/>
      <c r="Q28" s="126"/>
      <c r="R28" s="46"/>
      <c r="S28" s="127"/>
      <c r="T28" s="46"/>
      <c r="U28" s="123"/>
      <c r="V28" s="123"/>
      <c r="W28" s="123"/>
      <c r="X28" s="95"/>
      <c r="Y28" s="79"/>
    </row>
    <row r="29" spans="1:25" s="95" customFormat="1" ht="18.600000000000001" customHeight="1" x14ac:dyDescent="0.2">
      <c r="B29" s="133" t="s">
        <v>144</v>
      </c>
      <c r="C29" s="118"/>
      <c r="D29" s="118"/>
      <c r="E29" s="118"/>
      <c r="G29" s="119">
        <f>SUM(G30:G33)</f>
        <v>0</v>
      </c>
      <c r="H29" s="129"/>
      <c r="J29" s="129"/>
      <c r="K29" s="119">
        <f>SUM(K30:K33)</f>
        <v>0</v>
      </c>
      <c r="L29" s="120"/>
      <c r="M29" s="119">
        <f>G29</f>
        <v>0</v>
      </c>
      <c r="N29" s="120"/>
      <c r="O29" s="119">
        <f>K29</f>
        <v>0</v>
      </c>
      <c r="P29" s="120"/>
      <c r="Q29" s="119">
        <f>SUM(Q30:Q33)</f>
        <v>0</v>
      </c>
      <c r="R29" s="120"/>
      <c r="S29" s="119">
        <f>SUM(S30:S33)</f>
        <v>0</v>
      </c>
      <c r="T29" s="120"/>
      <c r="U29" s="44">
        <f>S29-Q29</f>
        <v>0</v>
      </c>
      <c r="V29" s="120"/>
      <c r="W29" s="44">
        <f>S29-O29</f>
        <v>0</v>
      </c>
      <c r="Y29" s="165" t="s">
        <v>145</v>
      </c>
    </row>
    <row r="30" spans="1:25" s="23" customFormat="1" ht="12" customHeight="1" x14ac:dyDescent="0.2">
      <c r="A30" s="47" t="s">
        <v>23</v>
      </c>
      <c r="B30" s="10" t="s">
        <v>146</v>
      </c>
      <c r="C30" s="176"/>
      <c r="D30" s="176"/>
      <c r="E30" s="176"/>
      <c r="F30" s="11"/>
      <c r="G30" s="48"/>
      <c r="H30" s="120"/>
      <c r="I30" s="10"/>
      <c r="J30" s="120"/>
      <c r="K30" s="49"/>
      <c r="L30" s="120"/>
      <c r="M30" s="50"/>
      <c r="N30" s="50"/>
      <c r="O30" s="50"/>
      <c r="P30" s="46"/>
      <c r="Q30" s="121"/>
      <c r="R30" s="46"/>
      <c r="S30" s="122"/>
      <c r="T30" s="46"/>
      <c r="U30" s="123"/>
      <c r="V30" s="123"/>
      <c r="W30" s="123"/>
      <c r="X30" s="95"/>
      <c r="Y30" s="191"/>
    </row>
    <row r="31" spans="1:25" s="23" customFormat="1" ht="12" customHeight="1" x14ac:dyDescent="0.2">
      <c r="A31" s="47" t="s">
        <v>25</v>
      </c>
      <c r="B31" s="10" t="s">
        <v>146</v>
      </c>
      <c r="C31" s="167"/>
      <c r="D31" s="168"/>
      <c r="E31" s="169"/>
      <c r="F31" s="11"/>
      <c r="G31" s="48"/>
      <c r="H31" s="120"/>
      <c r="I31" s="10"/>
      <c r="J31" s="120"/>
      <c r="K31" s="49"/>
      <c r="L31" s="120"/>
      <c r="M31" s="50"/>
      <c r="N31" s="50"/>
      <c r="O31" s="50"/>
      <c r="P31" s="46"/>
      <c r="Q31" s="121"/>
      <c r="R31" s="46"/>
      <c r="S31" s="122"/>
      <c r="T31" s="46"/>
      <c r="U31" s="123"/>
      <c r="V31" s="123"/>
      <c r="W31" s="123"/>
      <c r="X31" s="95"/>
      <c r="Y31" s="191"/>
    </row>
    <row r="32" spans="1:25" s="23" customFormat="1" ht="12" customHeight="1" x14ac:dyDescent="0.2">
      <c r="A32" s="47" t="s">
        <v>26</v>
      </c>
      <c r="B32" s="10" t="s">
        <v>34</v>
      </c>
      <c r="C32" s="167"/>
      <c r="D32" s="168"/>
      <c r="E32" s="169"/>
      <c r="F32" s="11"/>
      <c r="G32" s="48"/>
      <c r="H32" s="120"/>
      <c r="I32" s="10"/>
      <c r="J32" s="120"/>
      <c r="K32" s="49"/>
      <c r="L32" s="120"/>
      <c r="M32" s="50"/>
      <c r="N32" s="50"/>
      <c r="O32" s="50"/>
      <c r="P32" s="46"/>
      <c r="Q32" s="121"/>
      <c r="R32" s="46"/>
      <c r="S32" s="122"/>
      <c r="T32" s="46"/>
      <c r="U32" s="123"/>
      <c r="V32" s="123"/>
      <c r="W32" s="123"/>
      <c r="X32" s="95"/>
      <c r="Y32" s="191"/>
    </row>
    <row r="33" spans="1:25" s="23" customFormat="1" ht="12" customHeight="1" x14ac:dyDescent="0.2">
      <c r="A33" s="95"/>
      <c r="B33" s="124"/>
      <c r="C33" s="124"/>
      <c r="D33" s="124"/>
      <c r="E33" s="124"/>
      <c r="F33" s="95"/>
      <c r="G33" s="125"/>
      <c r="H33" s="120"/>
      <c r="I33" s="124"/>
      <c r="J33" s="120"/>
      <c r="K33" s="125"/>
      <c r="L33" s="120"/>
      <c r="M33" s="123"/>
      <c r="N33" s="123"/>
      <c r="O33" s="123"/>
      <c r="P33" s="120"/>
      <c r="Q33" s="126"/>
      <c r="R33" s="46"/>
      <c r="S33" s="127"/>
      <c r="T33" s="46"/>
      <c r="U33" s="123"/>
      <c r="V33" s="123"/>
      <c r="W33" s="123"/>
      <c r="X33" s="95"/>
      <c r="Y33" s="79"/>
    </row>
    <row r="34" spans="1:25" s="95" customFormat="1" ht="19.95" customHeight="1" x14ac:dyDescent="0.2">
      <c r="B34" s="198" t="s">
        <v>147</v>
      </c>
      <c r="C34" s="198"/>
      <c r="D34" s="198"/>
      <c r="E34" s="198"/>
      <c r="G34" s="119">
        <f>SUM(G35:G38)</f>
        <v>0</v>
      </c>
      <c r="H34" s="129"/>
      <c r="J34" s="129"/>
      <c r="K34" s="119">
        <f>SUM(K35:K38)</f>
        <v>0</v>
      </c>
      <c r="L34" s="120"/>
      <c r="M34" s="119">
        <f>G34</f>
        <v>0</v>
      </c>
      <c r="N34" s="120"/>
      <c r="O34" s="119">
        <f>K34</f>
        <v>0</v>
      </c>
      <c r="P34" s="120"/>
      <c r="Q34" s="119">
        <f>SUM(Q35:Q38)</f>
        <v>0</v>
      </c>
      <c r="R34" s="120"/>
      <c r="S34" s="119">
        <f>SUM(S35:S38)</f>
        <v>0</v>
      </c>
      <c r="T34" s="120"/>
      <c r="U34" s="44">
        <f>S34-Q34</f>
        <v>0</v>
      </c>
      <c r="V34" s="120"/>
      <c r="W34" s="44">
        <f>S34-O34</f>
        <v>0</v>
      </c>
      <c r="Y34" s="165" t="s">
        <v>148</v>
      </c>
    </row>
    <row r="35" spans="1:25" s="23" customFormat="1" ht="12" customHeight="1" x14ac:dyDescent="0.2">
      <c r="A35" s="47" t="s">
        <v>23</v>
      </c>
      <c r="B35" s="10" t="s">
        <v>149</v>
      </c>
      <c r="C35" s="176"/>
      <c r="D35" s="176"/>
      <c r="E35" s="176"/>
      <c r="F35" s="11"/>
      <c r="G35" s="48"/>
      <c r="H35" s="120"/>
      <c r="I35" s="10"/>
      <c r="J35" s="120"/>
      <c r="K35" s="49"/>
      <c r="L35" s="120"/>
      <c r="M35" s="50"/>
      <c r="N35" s="50"/>
      <c r="O35" s="50"/>
      <c r="P35" s="46"/>
      <c r="Q35" s="121"/>
      <c r="R35" s="46"/>
      <c r="S35" s="122"/>
      <c r="T35" s="46"/>
      <c r="U35" s="123"/>
      <c r="V35" s="123"/>
      <c r="W35" s="123"/>
      <c r="X35" s="95"/>
      <c r="Y35" s="191"/>
    </row>
    <row r="36" spans="1:25" s="23" customFormat="1" ht="12" customHeight="1" x14ac:dyDescent="0.2">
      <c r="A36" s="47" t="s">
        <v>25</v>
      </c>
      <c r="B36" s="10" t="s">
        <v>150</v>
      </c>
      <c r="C36" s="167"/>
      <c r="D36" s="168"/>
      <c r="E36" s="169"/>
      <c r="F36" s="11"/>
      <c r="G36" s="48"/>
      <c r="H36" s="120"/>
      <c r="I36" s="10"/>
      <c r="J36" s="120"/>
      <c r="K36" s="49"/>
      <c r="L36" s="120"/>
      <c r="M36" s="50"/>
      <c r="N36" s="50"/>
      <c r="O36" s="50"/>
      <c r="P36" s="46"/>
      <c r="Q36" s="121"/>
      <c r="R36" s="46"/>
      <c r="S36" s="122"/>
      <c r="T36" s="46"/>
      <c r="U36" s="123"/>
      <c r="V36" s="123"/>
      <c r="W36" s="123"/>
      <c r="X36" s="95"/>
      <c r="Y36" s="191"/>
    </row>
    <row r="37" spans="1:25" s="23" customFormat="1" ht="12" customHeight="1" x14ac:dyDescent="0.2">
      <c r="A37" s="47" t="s">
        <v>26</v>
      </c>
      <c r="B37" s="10" t="s">
        <v>151</v>
      </c>
      <c r="C37" s="167"/>
      <c r="D37" s="168"/>
      <c r="E37" s="169"/>
      <c r="F37" s="11"/>
      <c r="G37" s="48"/>
      <c r="H37" s="120"/>
      <c r="I37" s="10"/>
      <c r="J37" s="120"/>
      <c r="K37" s="49"/>
      <c r="L37" s="120"/>
      <c r="M37" s="50"/>
      <c r="N37" s="50"/>
      <c r="O37" s="50"/>
      <c r="P37" s="46"/>
      <c r="Q37" s="121"/>
      <c r="R37" s="46"/>
      <c r="S37" s="122"/>
      <c r="T37" s="46"/>
      <c r="U37" s="123"/>
      <c r="V37" s="123"/>
      <c r="W37" s="123"/>
      <c r="X37" s="95"/>
      <c r="Y37" s="191"/>
    </row>
    <row r="38" spans="1:25" s="95" customFormat="1" ht="13.8" customHeight="1" x14ac:dyDescent="0.2">
      <c r="B38" s="99"/>
      <c r="C38" s="99"/>
      <c r="D38" s="99"/>
      <c r="E38" s="99"/>
      <c r="G38" s="18"/>
      <c r="I38" s="18"/>
      <c r="K38" s="18"/>
      <c r="M38" s="36"/>
      <c r="O38" s="18"/>
      <c r="Q38" s="36"/>
      <c r="S38" s="18"/>
      <c r="U38" s="18"/>
      <c r="W38" s="18"/>
      <c r="Y38" s="40"/>
    </row>
    <row r="39" spans="1:25" s="134" customFormat="1" ht="22.2" customHeight="1" x14ac:dyDescent="0.3">
      <c r="B39" s="96" t="s">
        <v>152</v>
      </c>
      <c r="C39" s="96"/>
      <c r="D39" s="96"/>
      <c r="E39" s="96"/>
      <c r="G39" s="44">
        <f>G40+G41+G42</f>
        <v>0</v>
      </c>
      <c r="H39" s="120"/>
      <c r="I39" s="120"/>
      <c r="J39" s="120"/>
      <c r="K39" s="44">
        <f>K40+K41+K42</f>
        <v>0</v>
      </c>
      <c r="L39" s="135"/>
      <c r="M39" s="136">
        <f>M40+M41</f>
        <v>0</v>
      </c>
      <c r="N39" s="137"/>
      <c r="O39" s="44">
        <f>O40+O41</f>
        <v>0</v>
      </c>
      <c r="P39" s="44"/>
      <c r="Q39" s="44">
        <f>Q40+Q41+Q42</f>
        <v>0</v>
      </c>
      <c r="R39" s="137"/>
      <c r="S39" s="44">
        <f>S40+S41+S42</f>
        <v>0</v>
      </c>
      <c r="T39" s="137"/>
      <c r="U39" s="44">
        <f>S39-Q39</f>
        <v>0</v>
      </c>
      <c r="V39" s="137"/>
      <c r="W39" s="44">
        <f>S39-O39</f>
        <v>0</v>
      </c>
      <c r="Y39" s="138"/>
    </row>
    <row r="40" spans="1:25" s="95" customFormat="1" ht="18" customHeight="1" x14ac:dyDescent="0.2">
      <c r="B40" s="118" t="s">
        <v>153</v>
      </c>
      <c r="C40" s="118"/>
      <c r="D40" s="118"/>
      <c r="E40" s="118"/>
      <c r="G40" s="119">
        <f>Ausgaben!I22+Ausgaben!I10</f>
        <v>0</v>
      </c>
      <c r="H40" s="120"/>
      <c r="I40" s="120"/>
      <c r="J40" s="120"/>
      <c r="K40" s="119">
        <f>Ausgaben!K22+Ausgaben!K10</f>
        <v>0</v>
      </c>
      <c r="L40" s="123"/>
      <c r="M40" s="115">
        <f>Ausgaben!M22+Ausgaben!M10</f>
        <v>0</v>
      </c>
      <c r="N40" s="120"/>
      <c r="O40" s="119">
        <f>Ausgaben!O22+Ausgaben!O10</f>
        <v>0</v>
      </c>
      <c r="P40" s="119"/>
      <c r="Q40" s="119">
        <f>Ausgaben!Q22+Ausgaben!Q10</f>
        <v>0</v>
      </c>
      <c r="R40" s="120"/>
      <c r="S40" s="119">
        <f>Ausgaben!S22+Ausgaben!S10</f>
        <v>0</v>
      </c>
      <c r="T40" s="120"/>
      <c r="U40" s="44">
        <f>S40-Q40</f>
        <v>0</v>
      </c>
      <c r="V40" s="120"/>
      <c r="W40" s="44">
        <f>S40-O40</f>
        <v>0</v>
      </c>
      <c r="Y40" s="138"/>
    </row>
    <row r="41" spans="1:25" s="95" customFormat="1" ht="15.6" customHeight="1" x14ac:dyDescent="0.2">
      <c r="B41" s="118" t="s">
        <v>154</v>
      </c>
      <c r="C41" s="118"/>
      <c r="D41" s="118"/>
      <c r="E41" s="118"/>
      <c r="G41" s="119">
        <f>Ausgaben!I87</f>
        <v>0</v>
      </c>
      <c r="H41" s="120"/>
      <c r="I41" s="120"/>
      <c r="J41" s="120"/>
      <c r="K41" s="119">
        <f>Ausgaben!K87</f>
        <v>0</v>
      </c>
      <c r="L41" s="123"/>
      <c r="M41" s="115">
        <f>Ausgaben!M87</f>
        <v>0</v>
      </c>
      <c r="N41" s="120"/>
      <c r="O41" s="119">
        <f>Ausgaben!O87</f>
        <v>0</v>
      </c>
      <c r="P41" s="119"/>
      <c r="Q41" s="119">
        <f>Ausgaben!Q87</f>
        <v>0</v>
      </c>
      <c r="R41" s="120"/>
      <c r="S41" s="119">
        <f>Ausgaben!S87</f>
        <v>0</v>
      </c>
      <c r="T41" s="120"/>
      <c r="U41" s="44">
        <f>S41-Q41</f>
        <v>0</v>
      </c>
      <c r="V41" s="120"/>
      <c r="W41" s="44">
        <f>S41-O41</f>
        <v>0</v>
      </c>
      <c r="Y41" s="138"/>
    </row>
    <row r="42" spans="1:25" s="95" customFormat="1" ht="15.6" customHeight="1" x14ac:dyDescent="0.2">
      <c r="B42" s="133" t="s">
        <v>295</v>
      </c>
      <c r="C42" s="118"/>
      <c r="D42" s="118"/>
      <c r="E42" s="118"/>
      <c r="G42" s="119">
        <f>+Ausgaben!I102</f>
        <v>0</v>
      </c>
      <c r="H42" s="120"/>
      <c r="I42" s="120"/>
      <c r="J42" s="120"/>
      <c r="K42" s="119">
        <f>+Ausgaben!K102</f>
        <v>0</v>
      </c>
      <c r="L42" s="123"/>
      <c r="M42" s="115"/>
      <c r="N42" s="120"/>
      <c r="O42" s="123"/>
      <c r="P42" s="119"/>
      <c r="Q42" s="119">
        <f>+Ausgaben!Q102</f>
        <v>0</v>
      </c>
      <c r="R42" s="120"/>
      <c r="S42" s="119">
        <f>+Ausgaben!S102</f>
        <v>0</v>
      </c>
      <c r="T42" s="120"/>
      <c r="U42" s="44">
        <f>S42-Q42</f>
        <v>0</v>
      </c>
      <c r="V42" s="120"/>
      <c r="W42" s="44">
        <f>S42-O42</f>
        <v>0</v>
      </c>
      <c r="Y42" s="138"/>
    </row>
    <row r="43" spans="1:25" s="95" customFormat="1" ht="6" customHeight="1" x14ac:dyDescent="0.2">
      <c r="B43" s="139"/>
      <c r="C43" s="139"/>
      <c r="D43" s="139"/>
      <c r="E43" s="139"/>
      <c r="G43" s="18"/>
      <c r="H43" s="120"/>
      <c r="I43" s="120"/>
      <c r="J43" s="120"/>
      <c r="K43" s="18"/>
      <c r="L43" s="135"/>
      <c r="M43" s="136"/>
      <c r="O43" s="18"/>
      <c r="P43" s="44"/>
      <c r="Q43" s="18"/>
      <c r="S43" s="18"/>
      <c r="U43" s="18"/>
      <c r="W43" s="18"/>
      <c r="Y43" s="138"/>
    </row>
    <row r="44" spans="1:25" s="111" customFormat="1" ht="17.55" customHeight="1" x14ac:dyDescent="0.2">
      <c r="B44" s="140" t="s">
        <v>155</v>
      </c>
      <c r="C44" s="140"/>
      <c r="D44" s="140"/>
      <c r="E44" s="140"/>
      <c r="G44" s="44">
        <f>G39-G11</f>
        <v>0</v>
      </c>
      <c r="H44" s="120"/>
      <c r="I44" s="120"/>
      <c r="J44" s="120"/>
      <c r="K44" s="44">
        <f>K39-K11</f>
        <v>0</v>
      </c>
      <c r="L44" s="135"/>
      <c r="M44" s="136">
        <f>M39-M11</f>
        <v>0</v>
      </c>
      <c r="N44" s="116"/>
      <c r="O44" s="44">
        <f>O39-O11</f>
        <v>0</v>
      </c>
      <c r="P44" s="44"/>
      <c r="Q44" s="44">
        <f>Q39-Q11</f>
        <v>0</v>
      </c>
      <c r="R44" s="116"/>
      <c r="S44" s="44">
        <f>S39-S11</f>
        <v>0</v>
      </c>
      <c r="T44" s="116"/>
      <c r="U44" s="44">
        <f>S44-Q44</f>
        <v>0</v>
      </c>
      <c r="V44" s="116"/>
      <c r="W44" s="44">
        <f>S44-O44</f>
        <v>0</v>
      </c>
      <c r="Y44" s="165" t="s">
        <v>156</v>
      </c>
    </row>
    <row r="45" spans="1:25" s="95" customFormat="1" ht="6" customHeight="1" x14ac:dyDescent="0.2">
      <c r="B45" s="139"/>
      <c r="C45" s="139"/>
      <c r="D45" s="139"/>
      <c r="E45" s="139"/>
      <c r="G45" s="18"/>
      <c r="H45" s="120"/>
      <c r="I45" s="120"/>
      <c r="J45" s="120"/>
      <c r="K45" s="18"/>
      <c r="M45" s="36"/>
      <c r="O45" s="18"/>
      <c r="Q45" s="36"/>
      <c r="S45" s="18"/>
      <c r="U45" s="18"/>
      <c r="W45" s="18"/>
      <c r="Y45" s="165"/>
    </row>
    <row r="46" spans="1:25" s="141" customFormat="1" ht="16.95" customHeight="1" x14ac:dyDescent="0.2">
      <c r="B46" s="142" t="s">
        <v>157</v>
      </c>
      <c r="C46" s="140"/>
      <c r="D46" s="140"/>
      <c r="E46" s="140"/>
      <c r="F46" s="111"/>
      <c r="G46" s="44">
        <f>G44</f>
        <v>0</v>
      </c>
      <c r="H46" s="120"/>
      <c r="I46" s="120"/>
      <c r="J46" s="120"/>
      <c r="K46" s="44">
        <f>K44</f>
        <v>0</v>
      </c>
      <c r="L46" s="43"/>
      <c r="M46" s="42">
        <f>G46</f>
        <v>0</v>
      </c>
      <c r="N46" s="43"/>
      <c r="O46" s="42">
        <f>K46</f>
        <v>0</v>
      </c>
      <c r="P46" s="43"/>
      <c r="Q46" s="44">
        <f>O46</f>
        <v>0</v>
      </c>
      <c r="R46" s="43"/>
      <c r="S46" s="44">
        <f>S44</f>
        <v>0</v>
      </c>
      <c r="T46" s="43"/>
      <c r="U46" s="44">
        <f>S46-Q46</f>
        <v>0</v>
      </c>
      <c r="V46" s="116"/>
      <c r="W46" s="44">
        <f>S46-O46</f>
        <v>0</v>
      </c>
      <c r="X46" s="111"/>
      <c r="Y46" s="165"/>
    </row>
    <row r="47" spans="1:25" s="95" customFormat="1" ht="6" customHeight="1" x14ac:dyDescent="0.2">
      <c r="B47" s="139"/>
      <c r="C47" s="139"/>
      <c r="D47" s="139"/>
      <c r="E47" s="139"/>
      <c r="G47" s="18"/>
      <c r="H47" s="120"/>
      <c r="I47" s="120"/>
      <c r="J47" s="120"/>
      <c r="K47" s="18"/>
      <c r="M47" s="36"/>
      <c r="O47" s="18"/>
      <c r="Q47" s="36"/>
      <c r="S47" s="18"/>
      <c r="U47" s="18"/>
      <c r="W47" s="18"/>
      <c r="Y47" s="40"/>
    </row>
    <row r="48" spans="1:25" s="91" customFormat="1" x14ac:dyDescent="0.25">
      <c r="Y48" s="79"/>
    </row>
    <row r="49" spans="2:25" ht="15.6" x14ac:dyDescent="0.3">
      <c r="B49" s="143" t="str">
        <f>IF(G44=0,"",IF(G39=G44,"Problem Vollfinanzierung: Bitte tragen Sie einen Eigenanteil oder Einnahmen / Drittmittel ein",""))</f>
        <v/>
      </c>
      <c r="C49" s="91"/>
      <c r="D49" s="91"/>
      <c r="E49" s="91"/>
      <c r="F49" s="91"/>
      <c r="G49" s="91"/>
      <c r="I49" s="91"/>
      <c r="K49" s="91"/>
      <c r="L49" s="91"/>
      <c r="M49" s="91"/>
      <c r="N49" s="91"/>
      <c r="O49" s="91"/>
      <c r="P49" s="91"/>
      <c r="Q49" s="91"/>
    </row>
    <row r="50" spans="2:25" s="89" customFormat="1" ht="15.6" customHeight="1" x14ac:dyDescent="0.25">
      <c r="B50" s="196"/>
      <c r="C50" s="196"/>
      <c r="D50" s="196"/>
      <c r="E50" s="196"/>
      <c r="F50" s="196"/>
      <c r="G50" s="196"/>
      <c r="H50" s="134"/>
      <c r="I50" s="91"/>
      <c r="J50" s="91"/>
      <c r="K50" s="91"/>
      <c r="L50" s="91"/>
      <c r="M50" s="91"/>
      <c r="N50" s="91"/>
      <c r="O50" s="91"/>
      <c r="P50" s="91"/>
      <c r="Q50" s="91"/>
      <c r="R50" s="144"/>
      <c r="S50" s="145"/>
      <c r="T50" s="144"/>
      <c r="U50" s="144"/>
      <c r="V50" s="144"/>
      <c r="W50" s="144"/>
      <c r="Y50" s="146"/>
    </row>
    <row r="51" spans="2:25" s="89" customFormat="1" x14ac:dyDescent="0.25">
      <c r="B51" s="145"/>
      <c r="C51" s="145"/>
      <c r="D51" s="145"/>
      <c r="E51" s="145"/>
      <c r="F51" s="145"/>
      <c r="G51" s="145"/>
      <c r="H51" s="145"/>
      <c r="I51" s="145"/>
      <c r="J51" s="145"/>
      <c r="K51" s="145"/>
      <c r="L51" s="145"/>
      <c r="M51" s="145"/>
      <c r="N51" s="145"/>
      <c r="O51" s="145"/>
      <c r="P51" s="145"/>
      <c r="Q51" s="145"/>
      <c r="R51" s="144"/>
      <c r="S51" s="145"/>
      <c r="T51" s="144"/>
      <c r="U51" s="145"/>
      <c r="V51" s="145"/>
      <c r="W51" s="145"/>
      <c r="X51" s="145"/>
      <c r="Y51" s="146"/>
    </row>
  </sheetData>
  <sheetProtection sheet="1" objects="1" scenarios="1" formatCells="0" formatRows="0" insertRows="0"/>
  <mergeCells count="31">
    <mergeCell ref="I9:I10"/>
    <mergeCell ref="I11:I12"/>
    <mergeCell ref="Y3:Y7"/>
    <mergeCell ref="Y9:Y10"/>
    <mergeCell ref="Y12:Y15"/>
    <mergeCell ref="Y17:Y21"/>
    <mergeCell ref="Y23:Y27"/>
    <mergeCell ref="Y29:Y32"/>
    <mergeCell ref="C12:E12"/>
    <mergeCell ref="C13:E13"/>
    <mergeCell ref="C14:E14"/>
    <mergeCell ref="C15:E15"/>
    <mergeCell ref="C20:E20"/>
    <mergeCell ref="C21:E21"/>
    <mergeCell ref="B1:E1"/>
    <mergeCell ref="B2:E2"/>
    <mergeCell ref="B34:E34"/>
    <mergeCell ref="C35:E35"/>
    <mergeCell ref="C36:E36"/>
    <mergeCell ref="C24:E24"/>
    <mergeCell ref="C25:E25"/>
    <mergeCell ref="C26:E26"/>
    <mergeCell ref="C27:E27"/>
    <mergeCell ref="B5:C7"/>
    <mergeCell ref="B50:G50"/>
    <mergeCell ref="Y44:Y46"/>
    <mergeCell ref="C30:E30"/>
    <mergeCell ref="C31:E31"/>
    <mergeCell ref="C32:E32"/>
    <mergeCell ref="Y34:Y37"/>
    <mergeCell ref="C37:E37"/>
  </mergeCells>
  <conditionalFormatting sqref="G11:H16 J11:W16 G17:G18 K17:W17 H18 J18:W22 G19:H22 G23:G24 K23:W23 H24 J24:W28 G25:H28 G29:G30 K29:W29 H30 J30:W33 G31:H33 G34:G35 K34:W34 H35 J35:W37 G36:H37 P43 G44:W44 H45:J45 G46:W46 H47:J47 H43:J43 L43:M43 G39:W42">
    <cfRule type="cellIs" dxfId="1" priority="1" stopIfTrue="1" operator="lessThan">
      <formula>0</formula>
    </cfRule>
  </conditionalFormatting>
  <dataValidations count="1">
    <dataValidation type="list" allowBlank="1" showInputMessage="1" showErrorMessage="1" sqref="I13:I16 I18:I22 I24:I28 I30:I33 I35:I37">
      <formula1>"gesichert"</formula1>
    </dataValidation>
  </dataValidations>
  <hyperlinks>
    <hyperlink ref="Y2" r:id="rId1"/>
  </hyperlinks>
  <pageMargins left="0.70866099999999999" right="0.70866099999999999" top="0.748031" bottom="0.748031" header="0.31496099999999999" footer="0.31496099999999999"/>
  <pageSetup orientation="portrait"/>
  <headerFooter>
    <oddFooter>&amp;L&amp;"Arial,Regular"&amp;10&amp;K0000002025-03-26 KoFiPlan (Vereins-)Name, Vorname - Projekttitel.xlsx&amp;C&amp;"Arial,Regular"&amp;10&amp;K000000Finanzierungsplan
&amp;R&amp;"Arial,Regular"&amp;10&amp;K000000&amp;P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showGridLines="0" topLeftCell="A40" workbookViewId="0">
      <selection activeCell="C52" sqref="C52"/>
    </sheetView>
  </sheetViews>
  <sheetFormatPr baseColWidth="10" defaultColWidth="10.88671875" defaultRowHeight="13.2" customHeight="1" x14ac:dyDescent="0.25"/>
  <cols>
    <col min="1" max="1" width="63.44140625" style="1" customWidth="1"/>
    <col min="2" max="2" width="11.44140625" style="1" customWidth="1"/>
    <col min="3" max="6" width="10.88671875" style="1" customWidth="1"/>
    <col min="7" max="16384" width="10.88671875" style="1"/>
  </cols>
  <sheetData>
    <row r="1" spans="1:5" ht="13.65" customHeight="1" x14ac:dyDescent="0.25">
      <c r="A1" s="2" t="s">
        <v>158</v>
      </c>
      <c r="B1" s="3">
        <f>Ausgaben!M11</f>
        <v>0</v>
      </c>
      <c r="C1" s="4"/>
      <c r="D1" s="4"/>
      <c r="E1" s="4"/>
    </row>
    <row r="2" spans="1:5" ht="13.65" customHeight="1" x14ac:dyDescent="0.25">
      <c r="A2" s="2" t="s">
        <v>159</v>
      </c>
      <c r="B2" s="3">
        <f>Ausgaben!O11</f>
        <v>0</v>
      </c>
      <c r="C2" s="4"/>
      <c r="D2" s="4"/>
      <c r="E2" s="4"/>
    </row>
    <row r="3" spans="1:5" ht="13.65" customHeight="1" x14ac:dyDescent="0.25">
      <c r="A3" s="2" t="s">
        <v>160</v>
      </c>
      <c r="B3" s="3">
        <f>Ausgaben!M16</f>
        <v>0</v>
      </c>
      <c r="C3" s="4"/>
      <c r="D3" s="4"/>
      <c r="E3" s="4"/>
    </row>
    <row r="4" spans="1:5" ht="13.65" customHeight="1" x14ac:dyDescent="0.25">
      <c r="A4" s="2" t="s">
        <v>161</v>
      </c>
      <c r="B4" s="3">
        <f>Ausgaben!O16</f>
        <v>0</v>
      </c>
      <c r="C4" s="4"/>
      <c r="D4" s="4"/>
      <c r="E4" s="4"/>
    </row>
    <row r="5" spans="1:5" ht="13.65" customHeight="1" x14ac:dyDescent="0.25">
      <c r="A5" s="2" t="s">
        <v>162</v>
      </c>
      <c r="B5" s="3">
        <f>Ausgaben!M23</f>
        <v>0</v>
      </c>
      <c r="C5" s="4"/>
      <c r="D5" s="4"/>
      <c r="E5" s="4"/>
    </row>
    <row r="6" spans="1:5" ht="13.65" customHeight="1" x14ac:dyDescent="0.25">
      <c r="A6" s="2" t="s">
        <v>163</v>
      </c>
      <c r="B6" s="3">
        <f>Ausgaben!O23</f>
        <v>0</v>
      </c>
      <c r="C6" s="4"/>
      <c r="D6" s="4"/>
      <c r="E6" s="4"/>
    </row>
    <row r="7" spans="1:5" ht="13.65" customHeight="1" x14ac:dyDescent="0.25">
      <c r="A7" s="2" t="s">
        <v>164</v>
      </c>
      <c r="B7" s="3">
        <f>Ausgaben!M28</f>
        <v>0</v>
      </c>
      <c r="C7" s="4"/>
      <c r="D7" s="4"/>
      <c r="E7" s="4"/>
    </row>
    <row r="8" spans="1:5" ht="13.65" customHeight="1" x14ac:dyDescent="0.25">
      <c r="A8" s="2" t="s">
        <v>165</v>
      </c>
      <c r="B8" s="3">
        <f>Ausgaben!O28</f>
        <v>0</v>
      </c>
      <c r="C8" s="4"/>
      <c r="D8" s="4"/>
      <c r="E8" s="4"/>
    </row>
    <row r="9" spans="1:5" ht="13.65" customHeight="1" x14ac:dyDescent="0.25">
      <c r="A9" s="2" t="s">
        <v>166</v>
      </c>
      <c r="B9" s="3">
        <f>Ausgaben!M34</f>
        <v>0</v>
      </c>
      <c r="C9" s="4"/>
      <c r="D9" s="4"/>
      <c r="E9" s="4"/>
    </row>
    <row r="10" spans="1:5" ht="13.65" customHeight="1" x14ac:dyDescent="0.25">
      <c r="A10" s="2" t="s">
        <v>167</v>
      </c>
      <c r="B10" s="3">
        <f>Ausgaben!O34</f>
        <v>0</v>
      </c>
      <c r="C10" s="4"/>
      <c r="D10" s="4"/>
      <c r="E10" s="4"/>
    </row>
    <row r="11" spans="1:5" ht="13.65" customHeight="1" x14ac:dyDescent="0.25">
      <c r="A11" s="2" t="s">
        <v>168</v>
      </c>
      <c r="B11" s="3">
        <f>Ausgaben!M40</f>
        <v>0</v>
      </c>
      <c r="C11" s="4"/>
      <c r="D11" s="4"/>
      <c r="E11" s="4"/>
    </row>
    <row r="12" spans="1:5" ht="13.65" customHeight="1" x14ac:dyDescent="0.25">
      <c r="A12" s="2" t="s">
        <v>169</v>
      </c>
      <c r="B12" s="3">
        <f>Ausgaben!O40</f>
        <v>0</v>
      </c>
      <c r="C12" s="4"/>
      <c r="D12" s="4"/>
      <c r="E12" s="4"/>
    </row>
    <row r="13" spans="1:5" ht="13.65" customHeight="1" x14ac:dyDescent="0.25">
      <c r="A13" s="2" t="s">
        <v>170</v>
      </c>
      <c r="B13" s="3">
        <f>Ausgaben!M63</f>
        <v>0</v>
      </c>
      <c r="C13" s="4"/>
      <c r="D13" s="4"/>
      <c r="E13" s="4"/>
    </row>
    <row r="14" spans="1:5" ht="13.65" customHeight="1" x14ac:dyDescent="0.25">
      <c r="A14" s="2" t="s">
        <v>171</v>
      </c>
      <c r="B14" s="3">
        <f>Ausgaben!O63</f>
        <v>0</v>
      </c>
      <c r="C14" s="4"/>
      <c r="D14" s="4"/>
      <c r="E14" s="4"/>
    </row>
    <row r="15" spans="1:5" ht="13.65" customHeight="1" x14ac:dyDescent="0.25">
      <c r="A15" s="2" t="s">
        <v>172</v>
      </c>
      <c r="B15" s="3">
        <f>Ausgaben!M69</f>
        <v>0</v>
      </c>
      <c r="C15" s="4"/>
      <c r="D15" s="4"/>
      <c r="E15" s="4"/>
    </row>
    <row r="16" spans="1:5" ht="13.65" customHeight="1" x14ac:dyDescent="0.25">
      <c r="A16" s="2" t="s">
        <v>173</v>
      </c>
      <c r="B16" s="3">
        <f>Ausgaben!O69</f>
        <v>0</v>
      </c>
      <c r="C16" s="4"/>
      <c r="D16" s="4"/>
      <c r="E16" s="4"/>
    </row>
    <row r="17" spans="1:5" ht="13.65" customHeight="1" x14ac:dyDescent="0.25">
      <c r="A17" s="2" t="s">
        <v>174</v>
      </c>
      <c r="B17" s="3">
        <f>Ausgaben!M77</f>
        <v>0</v>
      </c>
      <c r="C17" s="4"/>
      <c r="D17" s="4"/>
      <c r="E17" s="4"/>
    </row>
    <row r="18" spans="1:5" ht="13.65" customHeight="1" x14ac:dyDescent="0.25">
      <c r="A18" s="2" t="s">
        <v>175</v>
      </c>
      <c r="B18" s="3">
        <f>Ausgaben!O77</f>
        <v>0</v>
      </c>
      <c r="C18" s="4"/>
      <c r="D18" s="4"/>
      <c r="E18" s="4"/>
    </row>
    <row r="19" spans="1:5" ht="13.65" customHeight="1" x14ac:dyDescent="0.25">
      <c r="A19" s="2" t="s">
        <v>176</v>
      </c>
      <c r="B19" s="3">
        <f>Ausgaben!M88</f>
        <v>0</v>
      </c>
      <c r="C19" s="4"/>
      <c r="D19" s="4"/>
      <c r="E19" s="4"/>
    </row>
    <row r="20" spans="1:5" ht="13.65" customHeight="1" x14ac:dyDescent="0.25">
      <c r="A20" s="2" t="s">
        <v>177</v>
      </c>
      <c r="B20" s="3">
        <f>Ausgaben!O88</f>
        <v>0</v>
      </c>
      <c r="C20" s="4"/>
      <c r="D20" s="4"/>
      <c r="E20" s="4"/>
    </row>
    <row r="21" spans="1:5" ht="13.65" customHeight="1" x14ac:dyDescent="0.25">
      <c r="A21" s="2" t="s">
        <v>178</v>
      </c>
      <c r="B21" s="3">
        <f>Ausgaben!M94</f>
        <v>0</v>
      </c>
      <c r="C21" s="4"/>
      <c r="D21" s="4"/>
      <c r="E21" s="4"/>
    </row>
    <row r="22" spans="1:5" ht="13.65" customHeight="1" x14ac:dyDescent="0.25">
      <c r="A22" s="2" t="s">
        <v>179</v>
      </c>
      <c r="B22" s="3">
        <f>Ausgaben!O94</f>
        <v>0</v>
      </c>
      <c r="C22" s="4"/>
      <c r="D22" s="4"/>
      <c r="E22" s="4"/>
    </row>
    <row r="23" spans="1:5" ht="13.65" customHeight="1" x14ac:dyDescent="0.25">
      <c r="A23" s="2" t="s">
        <v>180</v>
      </c>
      <c r="B23" s="3">
        <f>Einnahmen!K12</f>
        <v>0</v>
      </c>
      <c r="C23" s="4"/>
      <c r="D23" s="4"/>
      <c r="E23" s="4"/>
    </row>
    <row r="24" spans="1:5" ht="13.65" customHeight="1" x14ac:dyDescent="0.25">
      <c r="A24" s="2" t="s">
        <v>181</v>
      </c>
      <c r="B24" s="3"/>
      <c r="C24" s="4"/>
      <c r="D24" s="4"/>
      <c r="E24" s="4"/>
    </row>
    <row r="25" spans="1:5" ht="13.65" customHeight="1" x14ac:dyDescent="0.25">
      <c r="A25" s="2" t="s">
        <v>182</v>
      </c>
      <c r="B25" s="3"/>
      <c r="C25" s="4"/>
      <c r="D25" s="4"/>
      <c r="E25" s="4"/>
    </row>
    <row r="26" spans="1:5" ht="13.65" customHeight="1" x14ac:dyDescent="0.25">
      <c r="A26" s="2" t="s">
        <v>183</v>
      </c>
      <c r="B26" s="3"/>
      <c r="C26" s="4"/>
      <c r="D26" s="4"/>
      <c r="E26" s="4"/>
    </row>
    <row r="27" spans="1:5" ht="13.65" customHeight="1" x14ac:dyDescent="0.25">
      <c r="A27" s="2" t="s">
        <v>184</v>
      </c>
      <c r="B27" s="3">
        <f>Einnahmen!K17</f>
        <v>0</v>
      </c>
      <c r="C27" s="4"/>
      <c r="D27" s="4"/>
      <c r="E27" s="4"/>
    </row>
    <row r="28" spans="1:5" ht="13.65" customHeight="1" x14ac:dyDescent="0.25">
      <c r="A28" s="2" t="s">
        <v>185</v>
      </c>
      <c r="B28" s="3"/>
      <c r="C28" s="4"/>
      <c r="D28" s="4"/>
      <c r="E28" s="4"/>
    </row>
    <row r="29" spans="1:5" ht="13.65" customHeight="1" x14ac:dyDescent="0.25">
      <c r="A29" s="2" t="s">
        <v>186</v>
      </c>
      <c r="B29" s="3"/>
      <c r="C29" s="4"/>
      <c r="D29" s="4"/>
      <c r="E29" s="4"/>
    </row>
    <row r="30" spans="1:5" ht="13.65" customHeight="1" x14ac:dyDescent="0.25">
      <c r="A30" s="2" t="s">
        <v>187</v>
      </c>
      <c r="B30" s="3"/>
      <c r="C30" s="4"/>
      <c r="D30" s="4"/>
      <c r="E30" s="4"/>
    </row>
    <row r="31" spans="1:5" ht="13.65" customHeight="1" x14ac:dyDescent="0.25">
      <c r="A31" s="2" t="s">
        <v>188</v>
      </c>
      <c r="B31" s="3">
        <f>Einnahmen!K23</f>
        <v>0</v>
      </c>
      <c r="C31" s="4"/>
      <c r="D31" s="4"/>
      <c r="E31" s="4"/>
    </row>
    <row r="32" spans="1:5" ht="13.65" customHeight="1" x14ac:dyDescent="0.25">
      <c r="A32" s="2" t="s">
        <v>189</v>
      </c>
      <c r="B32" s="3"/>
      <c r="C32" s="4"/>
      <c r="D32" s="4"/>
      <c r="E32" s="4"/>
    </row>
    <row r="33" spans="1:5" ht="13.65" customHeight="1" x14ac:dyDescent="0.25">
      <c r="A33" s="2" t="s">
        <v>190</v>
      </c>
      <c r="B33" s="3"/>
      <c r="C33" s="4"/>
      <c r="D33" s="4"/>
      <c r="E33" s="4"/>
    </row>
    <row r="34" spans="1:5" ht="13.65" customHeight="1" x14ac:dyDescent="0.25">
      <c r="A34" s="2" t="s">
        <v>191</v>
      </c>
      <c r="B34" s="3"/>
      <c r="C34" s="4"/>
      <c r="D34" s="4"/>
      <c r="E34" s="4"/>
    </row>
    <row r="35" spans="1:5" ht="13.65" customHeight="1" x14ac:dyDescent="0.25">
      <c r="A35" s="2" t="s">
        <v>192</v>
      </c>
      <c r="B35" s="3">
        <f>Einnahmen!K29</f>
        <v>0</v>
      </c>
      <c r="C35" s="4"/>
      <c r="D35" s="4"/>
      <c r="E35" s="4"/>
    </row>
    <row r="36" spans="1:5" ht="13.65" customHeight="1" x14ac:dyDescent="0.25">
      <c r="A36" s="2" t="s">
        <v>193</v>
      </c>
      <c r="B36" s="3"/>
      <c r="C36" s="4"/>
      <c r="D36" s="4"/>
      <c r="E36" s="4"/>
    </row>
    <row r="37" spans="1:5" ht="13.65" customHeight="1" x14ac:dyDescent="0.25">
      <c r="A37" s="2" t="s">
        <v>194</v>
      </c>
      <c r="B37" s="3"/>
      <c r="C37" s="4"/>
      <c r="D37" s="4"/>
      <c r="E37" s="4"/>
    </row>
    <row r="38" spans="1:5" ht="13.65" customHeight="1" x14ac:dyDescent="0.25">
      <c r="A38" s="2" t="s">
        <v>195</v>
      </c>
      <c r="B38" s="3"/>
      <c r="C38" s="4"/>
      <c r="D38" s="4"/>
      <c r="E38" s="4"/>
    </row>
    <row r="39" spans="1:5" ht="13.65" customHeight="1" x14ac:dyDescent="0.25">
      <c r="A39" s="2" t="s">
        <v>196</v>
      </c>
      <c r="B39" s="3">
        <f>Einnahmen!K34</f>
        <v>0</v>
      </c>
      <c r="C39" s="4"/>
      <c r="D39" s="4"/>
      <c r="E39" s="4"/>
    </row>
    <row r="40" spans="1:5" ht="13.65" customHeight="1" x14ac:dyDescent="0.25">
      <c r="A40" s="2" t="s">
        <v>197</v>
      </c>
      <c r="B40" s="3"/>
      <c r="C40" s="4"/>
      <c r="D40" s="4"/>
      <c r="E40" s="4"/>
    </row>
    <row r="41" spans="1:5" ht="13.65" customHeight="1" x14ac:dyDescent="0.25">
      <c r="A41" s="2" t="s">
        <v>198</v>
      </c>
      <c r="B41" s="3"/>
      <c r="C41" s="4"/>
      <c r="D41" s="4"/>
      <c r="E41" s="4"/>
    </row>
    <row r="42" spans="1:5" ht="13.65" customHeight="1" x14ac:dyDescent="0.25">
      <c r="A42" s="2" t="s">
        <v>199</v>
      </c>
      <c r="B42" s="3"/>
      <c r="C42" s="4"/>
      <c r="D42" s="4"/>
      <c r="E42" s="4"/>
    </row>
    <row r="43" spans="1:5" ht="13.65" customHeight="1" x14ac:dyDescent="0.25">
      <c r="A43" s="2" t="s">
        <v>200</v>
      </c>
      <c r="B43" s="3">
        <f>Einnahmen!K40</f>
        <v>0</v>
      </c>
      <c r="C43" s="4"/>
      <c r="D43" s="4"/>
      <c r="E43" s="4"/>
    </row>
    <row r="44" spans="1:5" ht="13.65" customHeight="1" x14ac:dyDescent="0.25">
      <c r="A44" s="2" t="s">
        <v>201</v>
      </c>
      <c r="B44" s="3"/>
      <c r="C44" s="4"/>
      <c r="D44" s="4"/>
      <c r="E44" s="4"/>
    </row>
    <row r="45" spans="1:5" ht="13.65" customHeight="1" x14ac:dyDescent="0.25">
      <c r="A45" s="2" t="s">
        <v>202</v>
      </c>
      <c r="B45" s="3"/>
      <c r="C45" s="4"/>
      <c r="D45" s="4"/>
      <c r="E45" s="4"/>
    </row>
    <row r="46" spans="1:5" ht="13.65" customHeight="1" x14ac:dyDescent="0.25">
      <c r="A46" s="2" t="s">
        <v>203</v>
      </c>
      <c r="B46" s="3"/>
      <c r="C46" s="4"/>
      <c r="D46" s="4"/>
      <c r="E46" s="4"/>
    </row>
    <row r="47" spans="1:5" ht="13.65" customHeight="1" x14ac:dyDescent="0.25">
      <c r="A47" s="2" t="s">
        <v>204</v>
      </c>
      <c r="B47" s="3">
        <f>Einnahmen!K41</f>
        <v>0</v>
      </c>
      <c r="C47" s="4"/>
      <c r="D47" s="4"/>
      <c r="E47" s="4"/>
    </row>
    <row r="48" spans="1:5" ht="13.65" customHeight="1" x14ac:dyDescent="0.25">
      <c r="A48" s="2" t="s">
        <v>205</v>
      </c>
      <c r="B48" s="3"/>
      <c r="C48" s="4"/>
      <c r="D48" s="4"/>
      <c r="E48" s="4"/>
    </row>
    <row r="49" spans="1:5" ht="13.65" customHeight="1" x14ac:dyDescent="0.25">
      <c r="A49" s="2" t="s">
        <v>206</v>
      </c>
      <c r="B49" s="3"/>
      <c r="C49" s="4"/>
      <c r="D49" s="4"/>
      <c r="E49" s="4"/>
    </row>
    <row r="50" spans="1:5" ht="13.65" customHeight="1" x14ac:dyDescent="0.25">
      <c r="A50" s="2" t="s">
        <v>207</v>
      </c>
      <c r="B50" s="3"/>
      <c r="C50" s="4"/>
      <c r="D50" s="4"/>
      <c r="E50" s="4"/>
    </row>
    <row r="51" spans="1:5" ht="13.65" customHeight="1" x14ac:dyDescent="0.25">
      <c r="A51" s="2" t="s">
        <v>208</v>
      </c>
      <c r="B51" s="3">
        <f>Einnahmen!K46</f>
        <v>0</v>
      </c>
      <c r="C51" s="4"/>
      <c r="D51" s="4"/>
      <c r="E51" s="4"/>
    </row>
    <row r="52" spans="1:5" ht="13.65" customHeight="1" x14ac:dyDescent="0.25">
      <c r="A52" s="2" t="s">
        <v>209</v>
      </c>
      <c r="B52" s="3"/>
      <c r="C52" s="4"/>
      <c r="D52" s="4"/>
      <c r="E52" s="4"/>
    </row>
    <row r="53" spans="1:5" ht="13.65" customHeight="1" x14ac:dyDescent="0.25">
      <c r="A53" s="2" t="s">
        <v>210</v>
      </c>
      <c r="B53" s="3"/>
      <c r="C53" s="4"/>
      <c r="D53" s="4"/>
      <c r="E53" s="4"/>
    </row>
    <row r="54" spans="1:5" ht="13.65" customHeight="1" x14ac:dyDescent="0.25">
      <c r="A54" s="2" t="s">
        <v>211</v>
      </c>
      <c r="B54" s="3"/>
      <c r="C54" s="4"/>
      <c r="D54" s="4"/>
      <c r="E54" s="4"/>
    </row>
    <row r="55" spans="1:5" ht="13.65" customHeight="1" x14ac:dyDescent="0.25">
      <c r="A55" s="2" t="s">
        <v>212</v>
      </c>
      <c r="B55" s="3">
        <f>Ausgaben!Q11</f>
        <v>0</v>
      </c>
      <c r="C55" s="4"/>
      <c r="D55" s="4"/>
      <c r="E55" s="4"/>
    </row>
    <row r="56" spans="1:5" ht="13.65" customHeight="1" x14ac:dyDescent="0.25">
      <c r="A56" s="2" t="s">
        <v>213</v>
      </c>
      <c r="B56" s="3">
        <f>Ausgaben!S11</f>
        <v>0</v>
      </c>
      <c r="C56" s="4"/>
      <c r="D56" s="4"/>
      <c r="E56" s="4"/>
    </row>
    <row r="57" spans="1:5" ht="13.65" customHeight="1" x14ac:dyDescent="0.25">
      <c r="A57" s="2" t="s">
        <v>214</v>
      </c>
      <c r="B57" s="3">
        <f>Ausgaben!Q16</f>
        <v>0</v>
      </c>
      <c r="C57" s="4"/>
      <c r="D57" s="4"/>
      <c r="E57" s="4"/>
    </row>
    <row r="58" spans="1:5" ht="13.65" customHeight="1" x14ac:dyDescent="0.25">
      <c r="A58" s="2" t="s">
        <v>215</v>
      </c>
      <c r="B58" s="3">
        <f>Ausgaben!S16</f>
        <v>0</v>
      </c>
      <c r="C58" s="4"/>
      <c r="D58" s="4"/>
      <c r="E58" s="4"/>
    </row>
    <row r="59" spans="1:5" ht="13.65" customHeight="1" x14ac:dyDescent="0.25">
      <c r="A59" s="2" t="s">
        <v>216</v>
      </c>
      <c r="B59" s="3">
        <f>Ausgaben!Q23</f>
        <v>0</v>
      </c>
      <c r="C59" s="4"/>
      <c r="D59" s="4"/>
      <c r="E59" s="4"/>
    </row>
    <row r="60" spans="1:5" ht="13.65" customHeight="1" x14ac:dyDescent="0.25">
      <c r="A60" s="2" t="s">
        <v>217</v>
      </c>
      <c r="B60" s="3">
        <f>Ausgaben!S23</f>
        <v>0</v>
      </c>
      <c r="C60" s="4"/>
      <c r="D60" s="4"/>
      <c r="E60" s="4"/>
    </row>
    <row r="61" spans="1:5" ht="13.65" customHeight="1" x14ac:dyDescent="0.25">
      <c r="A61" s="2" t="s">
        <v>218</v>
      </c>
      <c r="B61" s="3">
        <f>Ausgaben!Q28</f>
        <v>0</v>
      </c>
      <c r="C61" s="4"/>
      <c r="D61" s="4"/>
      <c r="E61" s="4"/>
    </row>
    <row r="62" spans="1:5" ht="13.65" customHeight="1" x14ac:dyDescent="0.25">
      <c r="A62" s="2" t="s">
        <v>219</v>
      </c>
      <c r="B62" s="3">
        <f>Ausgaben!S28</f>
        <v>0</v>
      </c>
      <c r="C62" s="4"/>
      <c r="D62" s="4"/>
      <c r="E62" s="4"/>
    </row>
    <row r="63" spans="1:5" ht="13.65" customHeight="1" x14ac:dyDescent="0.25">
      <c r="A63" s="2" t="s">
        <v>220</v>
      </c>
      <c r="B63" s="3">
        <f>Ausgaben!Q34</f>
        <v>0</v>
      </c>
      <c r="C63" s="4"/>
      <c r="D63" s="4"/>
      <c r="E63" s="4"/>
    </row>
    <row r="64" spans="1:5" ht="13.65" customHeight="1" x14ac:dyDescent="0.25">
      <c r="A64" s="2" t="s">
        <v>221</v>
      </c>
      <c r="B64" s="3">
        <f>Ausgaben!S34</f>
        <v>0</v>
      </c>
      <c r="C64" s="4"/>
      <c r="D64" s="4"/>
      <c r="E64" s="4"/>
    </row>
    <row r="65" spans="1:5" ht="13.65" customHeight="1" x14ac:dyDescent="0.25">
      <c r="A65" s="2" t="s">
        <v>222</v>
      </c>
      <c r="B65" s="3">
        <f>Ausgaben!Q40</f>
        <v>0</v>
      </c>
      <c r="C65" s="4"/>
      <c r="D65" s="4"/>
      <c r="E65" s="4"/>
    </row>
    <row r="66" spans="1:5" ht="13.65" customHeight="1" x14ac:dyDescent="0.25">
      <c r="A66" s="2" t="s">
        <v>223</v>
      </c>
      <c r="B66" s="3">
        <f>Ausgaben!S40</f>
        <v>0</v>
      </c>
      <c r="C66" s="4"/>
      <c r="D66" s="4"/>
      <c r="E66" s="4"/>
    </row>
    <row r="67" spans="1:5" ht="13.65" customHeight="1" x14ac:dyDescent="0.25">
      <c r="A67" s="2" t="s">
        <v>224</v>
      </c>
      <c r="B67" s="3">
        <f>Ausgaben!Q63</f>
        <v>0</v>
      </c>
      <c r="C67" s="4"/>
      <c r="D67" s="4"/>
      <c r="E67" s="4"/>
    </row>
    <row r="68" spans="1:5" ht="13.65" customHeight="1" x14ac:dyDescent="0.25">
      <c r="A68" s="2" t="s">
        <v>225</v>
      </c>
      <c r="B68" s="3">
        <f>Ausgaben!S63</f>
        <v>0</v>
      </c>
      <c r="C68" s="4"/>
      <c r="D68" s="4"/>
      <c r="E68" s="4"/>
    </row>
    <row r="69" spans="1:5" ht="13.65" customHeight="1" x14ac:dyDescent="0.25">
      <c r="A69" s="2" t="s">
        <v>226</v>
      </c>
      <c r="B69" s="3">
        <f>Ausgaben!Q69</f>
        <v>0</v>
      </c>
      <c r="C69" s="4"/>
      <c r="D69" s="4"/>
      <c r="E69" s="4"/>
    </row>
    <row r="70" spans="1:5" ht="13.65" customHeight="1" x14ac:dyDescent="0.25">
      <c r="A70" s="2" t="s">
        <v>227</v>
      </c>
      <c r="B70" s="3">
        <f>Ausgaben!S69</f>
        <v>0</v>
      </c>
      <c r="C70" s="4"/>
      <c r="D70" s="4"/>
      <c r="E70" s="4"/>
    </row>
    <row r="71" spans="1:5" ht="13.65" customHeight="1" x14ac:dyDescent="0.25">
      <c r="A71" s="2" t="s">
        <v>228</v>
      </c>
      <c r="B71" s="3">
        <f>Ausgaben!Q77</f>
        <v>0</v>
      </c>
      <c r="C71" s="4"/>
      <c r="D71" s="4"/>
      <c r="E71" s="4"/>
    </row>
    <row r="72" spans="1:5" ht="13.65" customHeight="1" x14ac:dyDescent="0.25">
      <c r="A72" s="2" t="s">
        <v>229</v>
      </c>
      <c r="B72" s="3">
        <f>Ausgaben!S77</f>
        <v>0</v>
      </c>
      <c r="C72" s="4"/>
      <c r="D72" s="4"/>
      <c r="E72" s="4"/>
    </row>
    <row r="73" spans="1:5" ht="13.65" customHeight="1" x14ac:dyDescent="0.25">
      <c r="A73" s="2" t="s">
        <v>230</v>
      </c>
      <c r="B73" s="3">
        <f>Ausgaben!Q88</f>
        <v>0</v>
      </c>
      <c r="C73" s="4"/>
      <c r="D73" s="4"/>
      <c r="E73" s="4"/>
    </row>
    <row r="74" spans="1:5" ht="13.65" customHeight="1" x14ac:dyDescent="0.25">
      <c r="A74" s="2" t="s">
        <v>231</v>
      </c>
      <c r="B74" s="3">
        <f>Ausgaben!S88</f>
        <v>0</v>
      </c>
      <c r="C74" s="4"/>
      <c r="D74" s="4"/>
      <c r="E74" s="4"/>
    </row>
    <row r="75" spans="1:5" ht="13.65" customHeight="1" x14ac:dyDescent="0.25">
      <c r="A75" s="2" t="s">
        <v>232</v>
      </c>
      <c r="B75" s="3">
        <f>Ausgaben!Q94</f>
        <v>0</v>
      </c>
      <c r="C75" s="4"/>
      <c r="D75" s="4"/>
      <c r="E75" s="4"/>
    </row>
    <row r="76" spans="1:5" ht="13.65" customHeight="1" x14ac:dyDescent="0.25">
      <c r="A76" s="2" t="s">
        <v>233</v>
      </c>
      <c r="B76" s="3">
        <f>Ausgaben!S94</f>
        <v>0</v>
      </c>
      <c r="C76" s="4"/>
      <c r="D76" s="4"/>
      <c r="E76" s="4"/>
    </row>
    <row r="77" spans="1:5" ht="13.65" customHeight="1" x14ac:dyDescent="0.25">
      <c r="A77" s="2" t="s">
        <v>234</v>
      </c>
      <c r="B77" s="3">
        <f>Einnahmen!Q12</f>
        <v>0</v>
      </c>
      <c r="C77" s="4"/>
      <c r="D77" s="4"/>
      <c r="E77" s="4"/>
    </row>
    <row r="78" spans="1:5" ht="13.65" customHeight="1" x14ac:dyDescent="0.25">
      <c r="A78" s="2" t="s">
        <v>235</v>
      </c>
      <c r="B78" s="3">
        <f>Einnahmen!S12</f>
        <v>0</v>
      </c>
      <c r="C78" s="4"/>
      <c r="D78" s="4"/>
      <c r="E78" s="4"/>
    </row>
    <row r="79" spans="1:5" ht="13.65" customHeight="1" x14ac:dyDescent="0.25">
      <c r="A79" s="2" t="s">
        <v>236</v>
      </c>
      <c r="B79" s="3">
        <f>Einnahmen!Q17</f>
        <v>0</v>
      </c>
      <c r="C79" s="4"/>
      <c r="D79" s="4"/>
      <c r="E79" s="4"/>
    </row>
    <row r="80" spans="1:5" ht="13.65" customHeight="1" x14ac:dyDescent="0.25">
      <c r="A80" s="2" t="s">
        <v>237</v>
      </c>
      <c r="B80" s="3">
        <f>Einnahmen!S17</f>
        <v>0</v>
      </c>
      <c r="C80" s="4"/>
      <c r="D80" s="4"/>
      <c r="E80" s="4"/>
    </row>
    <row r="81" spans="1:5" ht="13.65" customHeight="1" x14ac:dyDescent="0.25">
      <c r="A81" s="2" t="s">
        <v>238</v>
      </c>
      <c r="B81" s="3">
        <f>Einnahmen!Q23</f>
        <v>0</v>
      </c>
      <c r="C81" s="4"/>
      <c r="D81" s="4"/>
      <c r="E81" s="4"/>
    </row>
    <row r="82" spans="1:5" ht="13.65" customHeight="1" x14ac:dyDescent="0.25">
      <c r="A82" s="2" t="s">
        <v>239</v>
      </c>
      <c r="B82" s="3">
        <f>Einnahmen!S23</f>
        <v>0</v>
      </c>
      <c r="C82" s="4"/>
      <c r="D82" s="4"/>
      <c r="E82" s="4"/>
    </row>
    <row r="83" spans="1:5" ht="13.65" customHeight="1" x14ac:dyDescent="0.25">
      <c r="A83" s="2" t="s">
        <v>240</v>
      </c>
      <c r="B83" s="3">
        <f>Einnahmen!Q29</f>
        <v>0</v>
      </c>
      <c r="C83" s="4"/>
      <c r="D83" s="4"/>
      <c r="E83" s="4"/>
    </row>
    <row r="84" spans="1:5" ht="13.65" customHeight="1" x14ac:dyDescent="0.25">
      <c r="A84" s="2" t="s">
        <v>241</v>
      </c>
      <c r="B84" s="3">
        <f>Einnahmen!S29</f>
        <v>0</v>
      </c>
      <c r="C84" s="4"/>
      <c r="D84" s="4"/>
      <c r="E84" s="4"/>
    </row>
    <row r="85" spans="1:5" ht="13.65" customHeight="1" x14ac:dyDescent="0.25">
      <c r="A85" s="2" t="s">
        <v>242</v>
      </c>
      <c r="B85" s="3">
        <f>Einnahmen!Q34</f>
        <v>0</v>
      </c>
      <c r="C85" s="4"/>
      <c r="D85" s="4"/>
      <c r="E85" s="4"/>
    </row>
    <row r="86" spans="1:5" ht="13.65" customHeight="1" x14ac:dyDescent="0.25">
      <c r="A86" s="2" t="s">
        <v>243</v>
      </c>
      <c r="B86" s="3">
        <f>Einnahmen!S34</f>
        <v>0</v>
      </c>
      <c r="C86" s="4"/>
      <c r="D86" s="4"/>
      <c r="E86" s="4"/>
    </row>
    <row r="87" spans="1:5" ht="13.65" customHeight="1" x14ac:dyDescent="0.25">
      <c r="A87" s="2" t="s">
        <v>244</v>
      </c>
      <c r="B87" s="3">
        <f>Einnahmen!Q40</f>
        <v>0</v>
      </c>
      <c r="C87" s="4"/>
      <c r="D87" s="4"/>
      <c r="E87" s="4"/>
    </row>
    <row r="88" spans="1:5" ht="13.65" customHeight="1" x14ac:dyDescent="0.25">
      <c r="A88" s="2" t="s">
        <v>245</v>
      </c>
      <c r="B88" s="3">
        <f>Einnahmen!S40</f>
        <v>0</v>
      </c>
      <c r="C88" s="4"/>
      <c r="D88" s="4"/>
      <c r="E88" s="4"/>
    </row>
    <row r="89" spans="1:5" ht="13.65" customHeight="1" x14ac:dyDescent="0.25">
      <c r="A89" s="2" t="s">
        <v>246</v>
      </c>
      <c r="B89" s="3">
        <f>Einnahmen!Q41</f>
        <v>0</v>
      </c>
      <c r="C89" s="4"/>
      <c r="D89" s="4"/>
      <c r="E89" s="4"/>
    </row>
    <row r="90" spans="1:5" ht="13.65" customHeight="1" x14ac:dyDescent="0.25">
      <c r="A90" s="2" t="s">
        <v>247</v>
      </c>
      <c r="B90" s="3">
        <f>Einnahmen!S41</f>
        <v>0</v>
      </c>
      <c r="C90" s="4"/>
      <c r="D90" s="4"/>
      <c r="E90" s="4"/>
    </row>
    <row r="91" spans="1:5" ht="13.65" customHeight="1" x14ac:dyDescent="0.25">
      <c r="A91" s="2" t="s">
        <v>248</v>
      </c>
      <c r="B91" s="3">
        <f>Einnahmen!Q46</f>
        <v>0</v>
      </c>
      <c r="C91" s="4"/>
      <c r="D91" s="4"/>
      <c r="E91" s="4"/>
    </row>
    <row r="92" spans="1:5" ht="13.65" customHeight="1" x14ac:dyDescent="0.25">
      <c r="A92" s="2" t="s">
        <v>249</v>
      </c>
      <c r="B92" s="3">
        <f>Einnahmen!S46</f>
        <v>0</v>
      </c>
      <c r="C92" s="4"/>
      <c r="D92" s="4"/>
      <c r="E92" s="4"/>
    </row>
  </sheetData>
  <conditionalFormatting sqref="B1:B92">
    <cfRule type="cellIs" dxfId="0" priority="1" stopIfTrue="1" operator="lessThan">
      <formula>0</formula>
    </cfRule>
  </conditionalFormatting>
  <pageMargins left="0.7" right="0.7" top="0.78740200000000005" bottom="0.7874020000000000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Online-Antrag</vt:lpstr>
      <vt:lpstr>Ausgaben</vt:lpstr>
      <vt:lpstr>Einnahmen</vt:lpstr>
      <vt:lpstr>CSV-Basis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Nicolaysen, Tabea (Kultur)</cp:lastModifiedBy>
  <dcterms:modified xsi:type="dcterms:W3CDTF">2025-05-27T08:43:40Z</dcterms:modified>
</cp:coreProperties>
</file>