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092-SfK\Arbeitsübergreifend\Corona_Bremen-Fonds\"/>
    </mc:Choice>
  </mc:AlternateContent>
  <bookViews>
    <workbookView xWindow="0" yWindow="0" windowWidth="30720" windowHeight="14220"/>
  </bookViews>
  <sheets>
    <sheet name="Hinweise" sheetId="2" r:id="rId1"/>
    <sheet name="GuV Darstellung" sheetId="1" r:id="rId2"/>
    <sheet name="EinAus Darstellung" sheetId="3" r:id="rId3"/>
  </sheets>
  <definedNames>
    <definedName name="A" localSheetId="2">#REF!</definedName>
    <definedName name="A">#REF!</definedName>
    <definedName name="DBSET_aktiv" localSheetId="2">#REF!</definedName>
    <definedName name="DBSET_aktiv">#REF!</definedName>
    <definedName name="_xlnm.Print_Area" localSheetId="2">'EinAus Darstellung'!$A$1:$I$54</definedName>
    <definedName name="_xlnm.Print_Titles" localSheetId="2">'EinAus Darstellung'!$1:$3</definedName>
    <definedName name="_xlnm.Print_Titles" localSheetId="1">'GuV Darstellung'!$1:$4</definedName>
    <definedName name="Z_4A9B1884_88AE_11D4_AAB1_0050DA419295_.wvu.PrintArea" localSheetId="2" hidden="1">'EinAus Darstellung'!$A$1:$I$34</definedName>
    <definedName name="Z_4A9B1884_88AE_11D4_AAB1_0050DA419295_.wvu.PrintArea" localSheetId="1" hidden="1">'GuV Darstellung'!$A$1:$I$5</definedName>
    <definedName name="Z_4A9B1884_88AE_11D4_AAB1_0050DA419295_.wvu.PrintTitles" localSheetId="2" hidden="1">'EinAus Darstellung'!$A:$I,'EinAus Darstellung'!$1:$3</definedName>
    <definedName name="Z_4A9B1884_88AE_11D4_AAB1_0050DA419295_.wvu.PrintTitles" localSheetId="1" hidden="1">'GuV Darstellung'!$A:$I,'GuV Darstellung'!$1:$4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3" l="1"/>
  <c r="G40" i="3"/>
  <c r="H39" i="3"/>
  <c r="G39" i="3"/>
  <c r="H38" i="3"/>
  <c r="G38" i="3"/>
  <c r="D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G20" i="3"/>
  <c r="F20" i="3"/>
  <c r="F32" i="3" s="1"/>
  <c r="H32" i="3" s="1"/>
  <c r="E20" i="3"/>
  <c r="E32" i="3" s="1"/>
  <c r="G32" i="3" s="1"/>
  <c r="D20" i="3"/>
  <c r="H19" i="3"/>
  <c r="G19" i="3"/>
  <c r="H18" i="3"/>
  <c r="G18" i="3"/>
  <c r="D16" i="3"/>
  <c r="D34" i="3" s="1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G6" i="3"/>
  <c r="F6" i="3"/>
  <c r="F16" i="3" s="1"/>
  <c r="E6" i="3"/>
  <c r="E16" i="3" s="1"/>
  <c r="D6" i="3"/>
  <c r="F4" i="3"/>
  <c r="F3" i="3"/>
  <c r="G16" i="3" l="1"/>
  <c r="E34" i="3"/>
  <c r="G34" i="3" s="1"/>
  <c r="F34" i="3"/>
  <c r="H34" i="3" s="1"/>
  <c r="H16" i="3"/>
  <c r="H6" i="3"/>
  <c r="H20" i="3"/>
  <c r="H57" i="1"/>
  <c r="G57" i="1"/>
  <c r="H79" i="1" l="1"/>
  <c r="G79" i="1"/>
  <c r="H75" i="1"/>
  <c r="G75" i="1"/>
  <c r="H78" i="1"/>
  <c r="G78" i="1"/>
  <c r="H77" i="1"/>
  <c r="G77" i="1"/>
  <c r="H72" i="1"/>
  <c r="G72" i="1"/>
  <c r="H71" i="1"/>
  <c r="G71" i="1"/>
  <c r="H69" i="1"/>
  <c r="G69" i="1"/>
  <c r="H68" i="1"/>
  <c r="G68" i="1"/>
  <c r="H67" i="1"/>
  <c r="G67" i="1"/>
  <c r="H65" i="1"/>
  <c r="G65" i="1"/>
  <c r="H64" i="1"/>
  <c r="G64" i="1"/>
  <c r="H63" i="1"/>
  <c r="G63" i="1"/>
  <c r="H62" i="1"/>
  <c r="G62" i="1"/>
  <c r="H61" i="1"/>
  <c r="G61" i="1"/>
  <c r="H60" i="1"/>
  <c r="G60" i="1"/>
  <c r="H58" i="1"/>
  <c r="G58" i="1"/>
  <c r="H56" i="1"/>
  <c r="G56" i="1"/>
  <c r="H55" i="1"/>
  <c r="G55" i="1"/>
  <c r="H54" i="1"/>
  <c r="G54" i="1"/>
  <c r="H53" i="1"/>
  <c r="G53" i="1"/>
  <c r="H52" i="1"/>
  <c r="G52" i="1"/>
  <c r="H51" i="1"/>
  <c r="G51" i="1"/>
  <c r="H49" i="1"/>
  <c r="G49" i="1"/>
  <c r="H48" i="1"/>
  <c r="G48" i="1"/>
  <c r="H47" i="1"/>
  <c r="G47" i="1"/>
  <c r="H46" i="1"/>
  <c r="G46" i="1"/>
  <c r="H43" i="1"/>
  <c r="G43" i="1"/>
  <c r="H42" i="1"/>
  <c r="G42" i="1"/>
  <c r="H41" i="1"/>
  <c r="G41" i="1"/>
  <c r="H40" i="1"/>
  <c r="G40" i="1"/>
  <c r="H39" i="1"/>
  <c r="G39" i="1"/>
  <c r="H38" i="1"/>
  <c r="G38" i="1"/>
  <c r="H36" i="1"/>
  <c r="G36" i="1"/>
  <c r="H35" i="1"/>
  <c r="G35" i="1"/>
  <c r="H34" i="1"/>
  <c r="G34" i="1"/>
  <c r="H33" i="1"/>
  <c r="G33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0" i="1"/>
  <c r="G20" i="1"/>
  <c r="H19" i="1"/>
  <c r="G19" i="1"/>
  <c r="H18" i="1"/>
  <c r="G18" i="1"/>
  <c r="H17" i="1"/>
  <c r="G17" i="1"/>
  <c r="H16" i="1"/>
  <c r="G16" i="1"/>
  <c r="H14" i="1"/>
  <c r="G14" i="1"/>
  <c r="H13" i="1"/>
  <c r="G13" i="1"/>
  <c r="H12" i="1"/>
  <c r="G12" i="1"/>
  <c r="H9" i="1"/>
  <c r="G9" i="1"/>
  <c r="H8" i="1"/>
  <c r="G8" i="1"/>
  <c r="H7" i="1"/>
  <c r="G7" i="1"/>
  <c r="G6" i="1"/>
  <c r="D70" i="1"/>
  <c r="D50" i="1"/>
  <c r="D45" i="1"/>
  <c r="D37" i="1"/>
  <c r="D32" i="1"/>
  <c r="D21" i="1"/>
  <c r="D15" i="1"/>
  <c r="D11" i="1"/>
  <c r="H6" i="1"/>
  <c r="F70" i="1"/>
  <c r="E70" i="1"/>
  <c r="F50" i="1"/>
  <c r="E50" i="1"/>
  <c r="G50" i="1" s="1"/>
  <c r="F45" i="1"/>
  <c r="E45" i="1"/>
  <c r="F37" i="1"/>
  <c r="H37" i="1" s="1"/>
  <c r="E37" i="1"/>
  <c r="G37" i="1" s="1"/>
  <c r="F32" i="1"/>
  <c r="E32" i="1"/>
  <c r="F21" i="1"/>
  <c r="E21" i="1"/>
  <c r="F15" i="1"/>
  <c r="E15" i="1"/>
  <c r="F11" i="1"/>
  <c r="H11" i="1" s="1"/>
  <c r="E11" i="1"/>
  <c r="G11" i="1" s="1"/>
  <c r="F4" i="1"/>
  <c r="F3" i="1"/>
  <c r="D44" i="1" l="1"/>
  <c r="D59" i="1" s="1"/>
  <c r="G45" i="1"/>
  <c r="G21" i="1"/>
  <c r="G15" i="1"/>
  <c r="H21" i="1"/>
  <c r="H50" i="1"/>
  <c r="F44" i="1"/>
  <c r="F59" i="1" s="1"/>
  <c r="G70" i="1"/>
  <c r="G32" i="1"/>
  <c r="H32" i="1"/>
  <c r="H70" i="1"/>
  <c r="H15" i="1"/>
  <c r="H45" i="1"/>
  <c r="D10" i="1"/>
  <c r="D31" i="1" s="1"/>
  <c r="E10" i="1"/>
  <c r="F10" i="1"/>
  <c r="E44" i="1"/>
  <c r="H59" i="1" l="1"/>
  <c r="D66" i="1"/>
  <c r="D73" i="1" s="1"/>
  <c r="G44" i="1"/>
  <c r="H44" i="1"/>
  <c r="H10" i="1"/>
  <c r="E31" i="1"/>
  <c r="G31" i="1" s="1"/>
  <c r="G10" i="1"/>
  <c r="E59" i="1"/>
  <c r="G59" i="1" s="1"/>
  <c r="F31" i="1"/>
  <c r="H31" i="1" s="1"/>
  <c r="E66" i="1" l="1"/>
  <c r="G66" i="1" s="1"/>
  <c r="F66" i="1"/>
  <c r="H66" i="1" s="1"/>
  <c r="E73" i="1" l="1"/>
  <c r="G73" i="1" s="1"/>
  <c r="F73" i="1"/>
  <c r="H73" i="1" s="1"/>
</calcChain>
</file>

<file path=xl/sharedStrings.xml><?xml version="1.0" encoding="utf-8"?>
<sst xmlns="http://schemas.openxmlformats.org/spreadsheetml/2006/main" count="215" uniqueCount="186">
  <si>
    <t>Jahreswerte</t>
  </si>
  <si>
    <t>Bemerkungen (lfd.-Nr.)</t>
  </si>
  <si>
    <t>Plan</t>
  </si>
  <si>
    <t>Abweichung zum Plan</t>
  </si>
  <si>
    <t xml:space="preserve">Jan 2020 - </t>
  </si>
  <si>
    <t>€</t>
  </si>
  <si>
    <t>Erfolg</t>
  </si>
  <si>
    <t>GV 1</t>
  </si>
  <si>
    <t>Eigenerwirtschaftete Erlöse/ Umsatzerlöse</t>
  </si>
  <si>
    <t>GV 1-1</t>
  </si>
  <si>
    <t xml:space="preserve">  davon Freie Hansestadt Bremen</t>
  </si>
  <si>
    <t>GV 2</t>
  </si>
  <si>
    <t>Bestandsveränderungen</t>
  </si>
  <si>
    <t>GV 3</t>
  </si>
  <si>
    <t>andere aktivierte Eigenleistungen</t>
  </si>
  <si>
    <t>GV 4</t>
  </si>
  <si>
    <t>sonstige betriebliche Erträge</t>
  </si>
  <si>
    <t>GV 4-1</t>
  </si>
  <si>
    <t xml:space="preserve">  davon institutionelle Zuschüsse</t>
  </si>
  <si>
    <t>GV 4-11</t>
  </si>
  <si>
    <t xml:space="preserve">  - hier beantragte institutionelle Förderung</t>
  </si>
  <si>
    <t>GV 4-12</t>
  </si>
  <si>
    <t xml:space="preserve">  - sonstige Förderung Bremens (ohne die beantragte)</t>
  </si>
  <si>
    <t>GV 4-13</t>
  </si>
  <si>
    <t xml:space="preserve">  - sonstige nichtbremische öffentliche Förderung</t>
  </si>
  <si>
    <t>GV 4-2</t>
  </si>
  <si>
    <t xml:space="preserve">  davon Projektzuschüsse</t>
  </si>
  <si>
    <t>GV 4-21</t>
  </si>
  <si>
    <t xml:space="preserve">  - Förderung Bremens</t>
  </si>
  <si>
    <t>GV 4-22</t>
  </si>
  <si>
    <t>GV 4-23</t>
  </si>
  <si>
    <t xml:space="preserve">  - Förderung für Arbeitsplatzfinanzierungen</t>
  </si>
  <si>
    <t>GV 4-3</t>
  </si>
  <si>
    <t xml:space="preserve">  davon private Zuschüsse</t>
  </si>
  <si>
    <t>GV 4-4</t>
  </si>
  <si>
    <t xml:space="preserve">  davon ertragswirksame Auflösung von Sonderposten</t>
  </si>
  <si>
    <t>GV 4-9</t>
  </si>
  <si>
    <t xml:space="preserve">  davon übrige sonstige betriebliche Erträge</t>
  </si>
  <si>
    <t>GV 4-91</t>
  </si>
  <si>
    <t xml:space="preserve">  - Einnahmen aus Gastronomie (selbsbewirtschaftet)</t>
  </si>
  <si>
    <t>GV 4-92</t>
  </si>
  <si>
    <t xml:space="preserve">  - Einnahmen aus Shop (selbsbewirtschaftet)</t>
  </si>
  <si>
    <t>GV 4-93</t>
  </si>
  <si>
    <t xml:space="preserve">  - Merchandising</t>
  </si>
  <si>
    <t>GV 4-94</t>
  </si>
  <si>
    <t xml:space="preserve">  - Spenden</t>
  </si>
  <si>
    <t>GV 4-95</t>
  </si>
  <si>
    <t xml:space="preserve">  - Miet- und Pachteinnahmen</t>
  </si>
  <si>
    <t>GV 4-96</t>
  </si>
  <si>
    <t xml:space="preserve">  - Sponsoring</t>
  </si>
  <si>
    <t>GV 4-97</t>
  </si>
  <si>
    <t xml:space="preserve">  - sonstige Dienstleistungen</t>
  </si>
  <si>
    <t>GV 4-98</t>
  </si>
  <si>
    <t xml:space="preserve">  - Mitgliedsbeiträge</t>
  </si>
  <si>
    <t>GV 4-99</t>
  </si>
  <si>
    <t xml:space="preserve">  - sonstiges</t>
  </si>
  <si>
    <t>GV E</t>
  </si>
  <si>
    <t>Summe der Erträge</t>
  </si>
  <si>
    <t>GV 5</t>
  </si>
  <si>
    <t>Materialaufwand:</t>
  </si>
  <si>
    <t>GV 5-1</t>
  </si>
  <si>
    <t>Roh,- Hilfs- und Betriebsstoffe und bezogene Waren</t>
  </si>
  <si>
    <t>GV 5-11</t>
  </si>
  <si>
    <t xml:space="preserve">  davon Materialeinsatz Shop</t>
  </si>
  <si>
    <t>GV 5-12</t>
  </si>
  <si>
    <t xml:space="preserve">  davon Materialeinsatz Gastronomie</t>
  </si>
  <si>
    <t>GV 5-2</t>
  </si>
  <si>
    <t>bezogene Leistungen</t>
  </si>
  <si>
    <t>GV 6</t>
  </si>
  <si>
    <t>Personalaufwand:</t>
  </si>
  <si>
    <t>GV 6-1</t>
  </si>
  <si>
    <t>Gehälter</t>
  </si>
  <si>
    <t>GV 6-11</t>
  </si>
  <si>
    <t xml:space="preserve">  davon refinanziertes Personal</t>
  </si>
  <si>
    <t>GV 6-12</t>
  </si>
  <si>
    <t xml:space="preserve">  davon Fremdpersonal, Aushilfen</t>
  </si>
  <si>
    <t>GV 6-19</t>
  </si>
  <si>
    <t xml:space="preserve">  davon in GV 6-1 enthaltene Tariferhöhung</t>
  </si>
  <si>
    <t>GV 6-2</t>
  </si>
  <si>
    <t>soziale Abgaben und Aufwendungen für Altersversorgung</t>
  </si>
  <si>
    <t>GV 7</t>
  </si>
  <si>
    <t>Abschreibungen</t>
  </si>
  <si>
    <t>GV 8</t>
  </si>
  <si>
    <t>Sonstige betriebliche Aufwendungen</t>
  </si>
  <si>
    <t>GV8-1</t>
  </si>
  <si>
    <t>Grundstücks- und Gebäudeaufwand</t>
  </si>
  <si>
    <t>GV8-11</t>
  </si>
  <si>
    <t>- Mietkosten</t>
  </si>
  <si>
    <t>GV8-12</t>
  </si>
  <si>
    <t>- Bewirtschaftungskosten</t>
  </si>
  <si>
    <t>GV8-13</t>
  </si>
  <si>
    <t>- Kosten für Bauunterhaltung</t>
  </si>
  <si>
    <t>GV8-14</t>
  </si>
  <si>
    <t>- Kosten für Gebäudeversicherung</t>
  </si>
  <si>
    <t>GV8-2</t>
  </si>
  <si>
    <t>Verwaltungsaufwand</t>
  </si>
  <si>
    <t>GV8-21</t>
  </si>
  <si>
    <t>- Unterhaltungskosten von beweglichem Vermögen</t>
  </si>
  <si>
    <t>GV8-22</t>
  </si>
  <si>
    <t>- Kosten für Geschäftsbedarf</t>
  </si>
  <si>
    <t>GV8-23</t>
  </si>
  <si>
    <t>- Reise- und Bewirtungskosten</t>
  </si>
  <si>
    <t>GV8-24</t>
  </si>
  <si>
    <t>- Weiterbildungs- und Personalnebenkosten</t>
  </si>
  <si>
    <t>GV8-25</t>
  </si>
  <si>
    <t>- Gutachten-, Beratungs- und Gerichtskosten</t>
  </si>
  <si>
    <t>GV8-26</t>
  </si>
  <si>
    <t>- Versicherungen und Steuern</t>
  </si>
  <si>
    <t>GV8-3</t>
  </si>
  <si>
    <t>Marketing und Werbung</t>
  </si>
  <si>
    <t>GV8-4</t>
  </si>
  <si>
    <t>sonstiger Aufwand</t>
  </si>
  <si>
    <t>GV A</t>
  </si>
  <si>
    <t>Summe der Aufwendungen</t>
  </si>
  <si>
    <t>GV 9-1</t>
  </si>
  <si>
    <t>Erträge aus Beteiligungen</t>
  </si>
  <si>
    <t>GV 9-2</t>
  </si>
  <si>
    <t>Erträge aus anderen Wertpapieren und Ausleihungen des Finanzanlagevermögens</t>
  </si>
  <si>
    <t>GV 9-3</t>
  </si>
  <si>
    <t>sonstige Zinsen und ähnliche Erträge</t>
  </si>
  <si>
    <t>GV 9-4</t>
  </si>
  <si>
    <t>Abschreibungen auf Finanzanlagen und auf Wertpapiere des Umlaufvermögens</t>
  </si>
  <si>
    <t>GV 9-5</t>
  </si>
  <si>
    <t>Zinsen und ähnliche Aufwendungen</t>
  </si>
  <si>
    <t>GV gG</t>
  </si>
  <si>
    <t>Ergebnis der gewöhnlichen Geschäftstätigkeit</t>
  </si>
  <si>
    <t>GV 9-6</t>
  </si>
  <si>
    <t>Außerordentliche Erträge</t>
  </si>
  <si>
    <t>GV 9-7</t>
  </si>
  <si>
    <t>Außerordentliche Aufwendungen</t>
  </si>
  <si>
    <t>GV ao</t>
  </si>
  <si>
    <t>außerordentliches Ergebnis</t>
  </si>
  <si>
    <t>GV 9-8</t>
  </si>
  <si>
    <t>Steuern vom Einkommen und vom Ertrag</t>
  </si>
  <si>
    <t>GV</t>
  </si>
  <si>
    <t>Jahresüberschuss/Jahresfehlbetrag</t>
  </si>
  <si>
    <t>Bemerkungen der Einrichtung</t>
  </si>
  <si>
    <t>Best Case</t>
  </si>
  <si>
    <t>Worst Case</t>
  </si>
  <si>
    <t>Besuche</t>
  </si>
  <si>
    <t>Veranstaltungen</t>
  </si>
  <si>
    <t>Leistungen</t>
  </si>
  <si>
    <t>Einrichtungsname</t>
  </si>
  <si>
    <t>BC</t>
  </si>
  <si>
    <t>WC</t>
  </si>
  <si>
    <t>Bitte beschreiben Sie die Prämissen für den Best Case</t>
  </si>
  <si>
    <t>Bitte beschreiben Sie die Prämissen für den Worst Case</t>
  </si>
  <si>
    <t>Übertrag aus Vorjahr</t>
  </si>
  <si>
    <t>erwartete Einnahmen</t>
  </si>
  <si>
    <t>2-1</t>
  </si>
  <si>
    <t>Miet-/ Pachteinnahmen</t>
  </si>
  <si>
    <t>2-2</t>
  </si>
  <si>
    <t>Mitglieds-/ Nutzerbeiträge</t>
  </si>
  <si>
    <t>2-3</t>
  </si>
  <si>
    <t>Umsatzerlöse</t>
  </si>
  <si>
    <t>2-4</t>
  </si>
  <si>
    <t>Spenden und Sponsoring</t>
  </si>
  <si>
    <t>2-5</t>
  </si>
  <si>
    <t>sonstige Einnahmen</t>
  </si>
  <si>
    <t>hier beantragte institutionelle Förderung</t>
  </si>
  <si>
    <t>sonstige Förderung Bremens (ohne die beantragte)</t>
  </si>
  <si>
    <t>sonstige nichtbremische öffentliche Förderung</t>
  </si>
  <si>
    <t>Leistungen Dritter</t>
  </si>
  <si>
    <t>Summe der Einnahmen</t>
  </si>
  <si>
    <t>sächliche Ausgaben</t>
  </si>
  <si>
    <t>9-1</t>
  </si>
  <si>
    <t>Mietkosten</t>
  </si>
  <si>
    <t>9-2</t>
  </si>
  <si>
    <t>Bewirtschaftungskosten</t>
  </si>
  <si>
    <t>9-3</t>
  </si>
  <si>
    <t>Versicherungen</t>
  </si>
  <si>
    <t>9-4</t>
  </si>
  <si>
    <t>Beiträge an Verbände</t>
  </si>
  <si>
    <t>9-5</t>
  </si>
  <si>
    <t>Marketing/ Werbung</t>
  </si>
  <si>
    <t>9-6</t>
  </si>
  <si>
    <t>Verwaltungskosten</t>
  </si>
  <si>
    <t>9-7</t>
  </si>
  <si>
    <t>kulturfachliche Ausgaben</t>
  </si>
  <si>
    <t>9-8</t>
  </si>
  <si>
    <t>Reisekosten</t>
  </si>
  <si>
    <t>9-9</t>
  </si>
  <si>
    <t>sonstige Ausgaben</t>
  </si>
  <si>
    <t>Baumaßnahmen</t>
  </si>
  <si>
    <t>sonstige Investitionen</t>
  </si>
  <si>
    <t>Summe der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</si>
</sst>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[Red]\-#,##0.00;"/>
    <numFmt numFmtId="165" formatCode="#,##0.00_ ;[Red]\-#,##0.00\ "/>
    <numFmt numFmtId="166" formatCode="#,##0.0_ ;[Red]\-#,##0.0_ ;\ "/>
    <numFmt numFmtId="167" formatCode="_-* #,##0_-;\-* #,##0_-;_-* &quot;-&quot;??_-;_-@_-"/>
  </numFmts>
  <fonts count="11" x14ac:knownFonts="1">
    <font>
      <sz val="10"/>
      <name val="Arial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6" tint="0.80001220740379042"/>
        </stop>
        <stop position="1">
          <color rgb="FFFFFFFF"/>
        </stop>
      </gradientFill>
    </fill>
    <fill>
      <patternFill patternType="solid">
        <fgColor theme="9" tint="0.79998168889431442"/>
        <bgColor indexed="64"/>
      </patternFill>
    </fill>
    <fill>
      <gradientFill type="path" left="0.5" right="0.5" top="0.5" bottom="0.5">
        <stop position="0">
          <color theme="9" tint="0.59999389629810485"/>
        </stop>
        <stop position="1">
          <color theme="0"/>
        </stop>
      </gradientFill>
    </fill>
    <fill>
      <gradientFill type="path" left="0.5" right="0.5" top="0.5" bottom="0.5">
        <stop position="0">
          <color theme="6" tint="0.80001220740379042"/>
        </stop>
        <stop position="1">
          <color theme="0"/>
        </stop>
      </gradientFill>
    </fill>
    <fill>
      <patternFill patternType="solid">
        <fgColor theme="4" tint="0.79998168889431442"/>
        <bgColor indexed="64"/>
      </patternFill>
    </fill>
    <fill>
      <gradientFill type="path" left="0.5" right="0.5" top="0.5" bottom="0.5">
        <stop position="0">
          <color theme="3" tint="0.80001220740379042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9" fillId="0" borderId="0"/>
  </cellStyleXfs>
  <cellXfs count="286">
    <xf numFmtId="0" fontId="0" fillId="0" borderId="0" xfId="0"/>
    <xf numFmtId="0" fontId="3" fillId="0" borderId="0" xfId="0" applyFont="1" applyProtection="1"/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3" fillId="0" borderId="0" xfId="0" applyFont="1" applyBorder="1" applyProtection="1"/>
    <xf numFmtId="0" fontId="0" fillId="0" borderId="0" xfId="0" applyFill="1" applyBorder="1" applyAlignment="1" applyProtection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164" fontId="3" fillId="0" borderId="0" xfId="0" applyNumberFormat="1" applyFont="1" applyFill="1" applyBorder="1" applyAlignment="1" applyProtection="1">
      <alignment horizontal="right" vertical="top" wrapText="1"/>
    </xf>
    <xf numFmtId="0" fontId="3" fillId="0" borderId="11" xfId="0" applyFont="1" applyBorder="1" applyProtection="1">
      <protection locked="0"/>
    </xf>
    <xf numFmtId="0" fontId="3" fillId="4" borderId="17" xfId="0" applyFont="1" applyFill="1" applyBorder="1" applyAlignment="1" applyProtection="1">
      <alignment horizontal="left" vertical="top" wrapText="1"/>
    </xf>
    <xf numFmtId="0" fontId="3" fillId="4" borderId="18" xfId="0" applyFont="1" applyFill="1" applyBorder="1" applyAlignment="1" applyProtection="1">
      <alignment horizontal="left" vertical="top" wrapText="1"/>
    </xf>
    <xf numFmtId="0" fontId="2" fillId="2" borderId="22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3" fillId="7" borderId="26" xfId="0" applyFont="1" applyFill="1" applyBorder="1" applyAlignment="1" applyProtection="1">
      <alignment horizontal="left" vertical="top" wrapText="1"/>
    </xf>
    <xf numFmtId="0" fontId="3" fillId="7" borderId="27" xfId="0" quotePrefix="1" applyFont="1" applyFill="1" applyBorder="1" applyAlignment="1" applyProtection="1">
      <alignment horizontal="left" vertical="top" wrapText="1"/>
    </xf>
    <xf numFmtId="164" fontId="3" fillId="0" borderId="0" xfId="0" quotePrefix="1" applyNumberFormat="1" applyFont="1" applyFill="1" applyBorder="1" applyAlignment="1" applyProtection="1">
      <alignment horizontal="right" vertical="top" wrapText="1"/>
    </xf>
    <xf numFmtId="0" fontId="3" fillId="7" borderId="30" xfId="0" applyFont="1" applyFill="1" applyBorder="1" applyAlignment="1" applyProtection="1">
      <alignment horizontal="left" vertical="top" wrapText="1"/>
    </xf>
    <xf numFmtId="0" fontId="3" fillId="7" borderId="31" xfId="0" quotePrefix="1" applyFont="1" applyFill="1" applyBorder="1" applyAlignment="1" applyProtection="1">
      <alignment horizontal="left" vertical="top" wrapText="1"/>
    </xf>
    <xf numFmtId="0" fontId="3" fillId="4" borderId="34" xfId="0" applyFont="1" applyFill="1" applyBorder="1" applyAlignment="1" applyProtection="1">
      <alignment horizontal="left" vertical="top" wrapText="1"/>
    </xf>
    <xf numFmtId="0" fontId="3" fillId="4" borderId="25" xfId="0" applyFont="1" applyFill="1" applyBorder="1" applyAlignment="1" applyProtection="1">
      <alignment horizontal="left" vertical="top" wrapText="1"/>
    </xf>
    <xf numFmtId="0" fontId="3" fillId="7" borderId="27" xfId="0" applyFont="1" applyFill="1" applyBorder="1" applyAlignment="1" applyProtection="1">
      <alignment horizontal="left" vertical="top" wrapText="1"/>
    </xf>
    <xf numFmtId="0" fontId="3" fillId="7" borderId="36" xfId="0" applyFont="1" applyFill="1" applyBorder="1" applyAlignment="1" applyProtection="1">
      <alignment horizontal="left" vertical="top" wrapText="1"/>
    </xf>
    <xf numFmtId="0" fontId="3" fillId="7" borderId="3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13" xfId="0" applyFont="1" applyFill="1" applyBorder="1" applyAlignment="1" applyProtection="1">
      <alignment horizontal="lef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0" fontId="2" fillId="2" borderId="15" xfId="0" applyFont="1" applyFill="1" applyBorder="1" applyAlignment="1" applyProtection="1">
      <alignment horizontal="left" vertical="top"/>
    </xf>
    <xf numFmtId="0" fontId="2" fillId="2" borderId="41" xfId="0" applyFont="1" applyFill="1" applyBorder="1" applyAlignment="1" applyProtection="1">
      <alignment horizontal="left" vertical="top"/>
    </xf>
    <xf numFmtId="0" fontId="2" fillId="9" borderId="0" xfId="0" applyFont="1" applyFill="1" applyBorder="1" applyAlignment="1" applyProtection="1">
      <alignment horizontal="left" vertical="top" wrapText="1"/>
    </xf>
    <xf numFmtId="166" fontId="3" fillId="0" borderId="0" xfId="0" applyNumberFormat="1" applyFont="1" applyFill="1" applyBorder="1" applyAlignment="1" applyProtection="1">
      <alignment horizontal="right" vertical="top" wrapText="1"/>
    </xf>
    <xf numFmtId="0" fontId="3" fillId="4" borderId="49" xfId="0" applyFont="1" applyFill="1" applyBorder="1" applyAlignment="1" applyProtection="1">
      <alignment horizontal="left" vertical="top" wrapText="1"/>
    </xf>
    <xf numFmtId="0" fontId="3" fillId="4" borderId="50" xfId="0" applyFont="1" applyFill="1" applyBorder="1" applyAlignment="1" applyProtection="1">
      <alignment horizontal="left" vertical="top" wrapText="1"/>
    </xf>
    <xf numFmtId="0" fontId="3" fillId="4" borderId="51" xfId="0" applyFont="1" applyFill="1" applyBorder="1" applyAlignment="1" applyProtection="1">
      <alignment horizontal="left" vertical="top" wrapText="1"/>
    </xf>
    <xf numFmtId="0" fontId="3" fillId="4" borderId="52" xfId="0" applyFont="1" applyFill="1" applyBorder="1" applyAlignment="1" applyProtection="1">
      <alignment horizontal="left" vertical="top" wrapText="1"/>
    </xf>
    <xf numFmtId="0" fontId="3" fillId="0" borderId="14" xfId="0" applyFont="1" applyBorder="1" applyProtection="1"/>
    <xf numFmtId="0" fontId="3" fillId="0" borderId="14" xfId="0" applyFont="1" applyBorder="1" applyProtection="1">
      <protection locked="0"/>
    </xf>
    <xf numFmtId="0" fontId="3" fillId="0" borderId="0" xfId="0" applyFont="1" applyFill="1" applyProtection="1"/>
    <xf numFmtId="0" fontId="1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3" fillId="0" borderId="7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2" fillId="4" borderId="51" xfId="0" applyFont="1" applyFill="1" applyBorder="1" applyAlignment="1" applyProtection="1">
      <alignment horizontal="left" vertical="top" wrapText="1"/>
    </xf>
    <xf numFmtId="0" fontId="2" fillId="4" borderId="52" xfId="0" applyFont="1" applyFill="1" applyBorder="1" applyAlignment="1" applyProtection="1">
      <alignment horizontal="left" vertical="top" wrapText="1"/>
    </xf>
    <xf numFmtId="164" fontId="3" fillId="0" borderId="60" xfId="0" applyNumberFormat="1" applyFont="1" applyFill="1" applyBorder="1" applyAlignment="1" applyProtection="1">
      <alignment horizontal="right" vertical="top" wrapText="1"/>
    </xf>
    <xf numFmtId="0" fontId="2" fillId="0" borderId="3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Protection="1"/>
    <xf numFmtId="165" fontId="2" fillId="0" borderId="3" xfId="0" applyNumberFormat="1" applyFont="1" applyFill="1" applyBorder="1" applyAlignment="1" applyProtection="1">
      <alignment horizontal="right" vertical="top" wrapText="1"/>
    </xf>
    <xf numFmtId="165" fontId="3" fillId="0" borderId="3" xfId="0" applyNumberFormat="1" applyFont="1" applyFill="1" applyBorder="1" applyAlignment="1" applyProtection="1">
      <alignment horizontal="right" vertical="top" wrapText="1"/>
    </xf>
    <xf numFmtId="0" fontId="3" fillId="0" borderId="3" xfId="0" applyFont="1" applyFill="1" applyBorder="1" applyProtection="1">
      <protection locked="0"/>
    </xf>
    <xf numFmtId="0" fontId="2" fillId="0" borderId="60" xfId="0" applyFont="1" applyFill="1" applyBorder="1" applyAlignment="1" applyProtection="1">
      <alignment horizontal="left" vertical="top" wrapText="1"/>
    </xf>
    <xf numFmtId="166" fontId="3" fillId="0" borderId="60" xfId="0" applyNumberFormat="1" applyFont="1" applyFill="1" applyBorder="1" applyAlignment="1" applyProtection="1">
      <alignment horizontal="right" vertical="top" wrapText="1"/>
    </xf>
    <xf numFmtId="165" fontId="2" fillId="0" borderId="60" xfId="0" applyNumberFormat="1" applyFont="1" applyFill="1" applyBorder="1" applyAlignment="1" applyProtection="1">
      <alignment horizontal="right" vertical="top" wrapText="1"/>
    </xf>
    <xf numFmtId="0" fontId="3" fillId="0" borderId="60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left" vertical="top" wrapText="1"/>
    </xf>
    <xf numFmtId="166" fontId="3" fillId="0" borderId="4" xfId="0" applyNumberFormat="1" applyFont="1" applyFill="1" applyBorder="1" applyAlignment="1" applyProtection="1">
      <alignment horizontal="right" vertical="top" wrapText="1"/>
    </xf>
    <xf numFmtId="165" fontId="2" fillId="0" borderId="4" xfId="0" applyNumberFormat="1" applyFont="1" applyFill="1" applyBorder="1" applyAlignment="1" applyProtection="1">
      <alignment horizontal="right" vertical="top" wrapText="1"/>
    </xf>
    <xf numFmtId="164" fontId="3" fillId="0" borderId="4" xfId="0" applyNumberFormat="1" applyFont="1" applyFill="1" applyBorder="1" applyAlignment="1" applyProtection="1">
      <alignment horizontal="right" vertical="top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61" xfId="0" applyFont="1" applyFill="1" applyBorder="1" applyAlignment="1" applyProtection="1">
      <alignment horizontal="center" vertical="top" wrapText="1"/>
    </xf>
    <xf numFmtId="0" fontId="6" fillId="0" borderId="8" xfId="0" applyFont="1" applyFill="1" applyBorder="1" applyAlignment="1" applyProtection="1">
      <alignment horizontal="left" vertical="center"/>
    </xf>
    <xf numFmtId="0" fontId="1" fillId="0" borderId="66" xfId="0" applyFont="1" applyFill="1" applyBorder="1" applyAlignment="1" applyProtection="1">
      <alignment horizontal="left" vertical="center" wrapText="1"/>
    </xf>
    <xf numFmtId="0" fontId="5" fillId="0" borderId="67" xfId="0" applyFont="1" applyFill="1" applyBorder="1" applyAlignment="1" applyProtection="1">
      <alignment horizontal="left" vertical="center" wrapText="1"/>
    </xf>
    <xf numFmtId="0" fontId="5" fillId="0" borderId="60" xfId="0" applyFont="1" applyFill="1" applyBorder="1" applyAlignment="1" applyProtection="1">
      <alignment horizontal="left" vertical="center" wrapText="1"/>
    </xf>
    <xf numFmtId="17" fontId="3" fillId="0" borderId="14" xfId="0" applyNumberFormat="1" applyFont="1" applyFill="1" applyBorder="1" applyAlignment="1" applyProtection="1">
      <alignment horizontal="center" wrapText="1"/>
    </xf>
    <xf numFmtId="17" fontId="3" fillId="0" borderId="60" xfId="0" applyNumberFormat="1" applyFont="1" applyFill="1" applyBorder="1" applyAlignment="1" applyProtection="1">
      <alignment horizontal="center" vertical="top" wrapText="1"/>
    </xf>
    <xf numFmtId="17" fontId="3" fillId="0" borderId="68" xfId="0" applyNumberFormat="1" applyFont="1" applyFill="1" applyBorder="1" applyAlignment="1" applyProtection="1">
      <alignment horizontal="center" vertical="top" wrapText="1"/>
    </xf>
    <xf numFmtId="0" fontId="3" fillId="0" borderId="66" xfId="0" applyFont="1" applyFill="1" applyBorder="1" applyAlignment="1" applyProtection="1">
      <alignment horizontal="center" vertical="top" wrapText="1"/>
    </xf>
    <xf numFmtId="3" fontId="2" fillId="3" borderId="5" xfId="0" applyNumberFormat="1" applyFont="1" applyFill="1" applyBorder="1" applyAlignment="1" applyProtection="1">
      <alignment horizontal="right" vertical="top" wrapText="1"/>
      <protection locked="0"/>
    </xf>
    <xf numFmtId="3" fontId="3" fillId="2" borderId="16" xfId="0" applyNumberFormat="1" applyFont="1" applyFill="1" applyBorder="1" applyAlignment="1" applyProtection="1">
      <alignment horizontal="right" vertical="top" wrapText="1"/>
    </xf>
    <xf numFmtId="3" fontId="3" fillId="2" borderId="3" xfId="0" applyNumberFormat="1" applyFont="1" applyFill="1" applyBorder="1" applyAlignment="1" applyProtection="1">
      <alignment horizontal="right" vertical="top" wrapText="1"/>
    </xf>
    <xf numFmtId="3" fontId="3" fillId="5" borderId="20" xfId="0" applyNumberFormat="1" applyFont="1" applyFill="1" applyBorder="1" applyAlignment="1" applyProtection="1">
      <alignment horizontal="right" vertical="top" wrapText="1"/>
      <protection locked="0"/>
    </xf>
    <xf numFmtId="3" fontId="3" fillId="4" borderId="21" xfId="0" applyNumberFormat="1" applyFont="1" applyFill="1" applyBorder="1" applyAlignment="1" applyProtection="1">
      <alignment horizontal="right" vertical="top" wrapText="1"/>
    </xf>
    <xf numFmtId="3" fontId="3" fillId="4" borderId="54" xfId="0" applyNumberFormat="1" applyFont="1" applyFill="1" applyBorder="1" applyAlignment="1" applyProtection="1">
      <alignment horizontal="right" vertical="top" wrapText="1"/>
    </xf>
    <xf numFmtId="3" fontId="2" fillId="6" borderId="23" xfId="0" applyNumberFormat="1" applyFont="1" applyFill="1" applyBorder="1" applyAlignment="1" applyProtection="1">
      <alignment horizontal="right" vertical="top" wrapText="1"/>
      <protection locked="0"/>
    </xf>
    <xf numFmtId="3" fontId="3" fillId="2" borderId="24" xfId="0" applyNumberFormat="1" applyFont="1" applyFill="1" applyBorder="1" applyAlignment="1" applyProtection="1">
      <alignment horizontal="right" vertical="top" wrapText="1"/>
    </xf>
    <xf numFmtId="3" fontId="3" fillId="2" borderId="4" xfId="0" applyNumberFormat="1" applyFont="1" applyFill="1" applyBorder="1" applyAlignment="1" applyProtection="1">
      <alignment horizontal="right" vertical="top" wrapText="1"/>
    </xf>
    <xf numFmtId="3" fontId="2" fillId="6" borderId="5" xfId="0" applyNumberFormat="1" applyFont="1" applyFill="1" applyBorder="1" applyAlignment="1" applyProtection="1">
      <alignment horizontal="right" vertical="top" wrapText="1"/>
    </xf>
    <xf numFmtId="3" fontId="3" fillId="5" borderId="20" xfId="0" applyNumberFormat="1" applyFont="1" applyFill="1" applyBorder="1" applyAlignment="1" applyProtection="1">
      <alignment horizontal="right" vertical="top" wrapText="1"/>
    </xf>
    <xf numFmtId="3" fontId="3" fillId="8" borderId="28" xfId="0" quotePrefix="1" applyNumberFormat="1" applyFont="1" applyFill="1" applyBorder="1" applyAlignment="1" applyProtection="1">
      <alignment horizontal="right" vertical="top" wrapText="1"/>
      <protection locked="0"/>
    </xf>
    <xf numFmtId="3" fontId="3" fillId="7" borderId="29" xfId="0" quotePrefix="1" applyNumberFormat="1" applyFont="1" applyFill="1" applyBorder="1" applyAlignment="1" applyProtection="1">
      <alignment horizontal="right" vertical="top" wrapText="1"/>
    </xf>
    <xf numFmtId="3" fontId="3" fillId="7" borderId="55" xfId="0" quotePrefix="1" applyNumberFormat="1" applyFont="1" applyFill="1" applyBorder="1" applyAlignment="1" applyProtection="1">
      <alignment horizontal="right" vertical="top" wrapText="1"/>
    </xf>
    <xf numFmtId="3" fontId="3" fillId="8" borderId="32" xfId="0" quotePrefix="1" applyNumberFormat="1" applyFont="1" applyFill="1" applyBorder="1" applyAlignment="1" applyProtection="1">
      <alignment horizontal="right" vertical="top" wrapText="1"/>
      <protection locked="0"/>
    </xf>
    <xf numFmtId="3" fontId="3" fillId="7" borderId="33" xfId="0" quotePrefix="1" applyNumberFormat="1" applyFont="1" applyFill="1" applyBorder="1" applyAlignment="1" applyProtection="1">
      <alignment horizontal="right" vertical="top" wrapText="1"/>
    </xf>
    <xf numFmtId="3" fontId="3" fillId="7" borderId="56" xfId="0" quotePrefix="1" applyNumberFormat="1" applyFont="1" applyFill="1" applyBorder="1" applyAlignment="1" applyProtection="1">
      <alignment horizontal="right" vertical="top" wrapText="1"/>
    </xf>
    <xf numFmtId="3" fontId="3" fillId="4" borderId="20" xfId="0" applyNumberFormat="1" applyFont="1" applyFill="1" applyBorder="1" applyAlignment="1" applyProtection="1">
      <alignment horizontal="right" vertical="top" wrapText="1"/>
    </xf>
    <xf numFmtId="3" fontId="3" fillId="4" borderId="35" xfId="0" applyNumberFormat="1" applyFont="1" applyFill="1" applyBorder="1" applyAlignment="1" applyProtection="1">
      <alignment horizontal="right" vertical="top" wrapText="1"/>
    </xf>
    <xf numFmtId="3" fontId="3" fillId="4" borderId="47" xfId="0" applyNumberFormat="1" applyFont="1" applyFill="1" applyBorder="1" applyAlignment="1" applyProtection="1">
      <alignment horizontal="right" vertical="top" wrapText="1"/>
    </xf>
    <xf numFmtId="3" fontId="3" fillId="8" borderId="28" xfId="0" applyNumberFormat="1" applyFont="1" applyFill="1" applyBorder="1" applyAlignment="1" applyProtection="1">
      <alignment horizontal="right" vertical="top" wrapText="1"/>
      <protection locked="0"/>
    </xf>
    <xf numFmtId="3" fontId="3" fillId="7" borderId="29" xfId="0" applyNumberFormat="1" applyFont="1" applyFill="1" applyBorder="1" applyAlignment="1" applyProtection="1">
      <alignment horizontal="right" vertical="top" wrapText="1"/>
    </xf>
    <xf numFmtId="3" fontId="3" fillId="7" borderId="55" xfId="0" applyNumberFormat="1" applyFont="1" applyFill="1" applyBorder="1" applyAlignment="1" applyProtection="1">
      <alignment horizontal="right" vertical="top" wrapText="1"/>
    </xf>
    <xf numFmtId="3" fontId="3" fillId="8" borderId="38" xfId="0" applyNumberFormat="1" applyFont="1" applyFill="1" applyBorder="1" applyAlignment="1" applyProtection="1">
      <alignment horizontal="right" vertical="top" wrapText="1"/>
      <protection locked="0"/>
    </xf>
    <xf numFmtId="3" fontId="3" fillId="7" borderId="39" xfId="0" applyNumberFormat="1" applyFont="1" applyFill="1" applyBorder="1" applyAlignment="1" applyProtection="1">
      <alignment horizontal="right" vertical="top" wrapText="1"/>
    </xf>
    <xf numFmtId="3" fontId="3" fillId="7" borderId="57" xfId="0" applyNumberFormat="1" applyFont="1" applyFill="1" applyBorder="1" applyAlignment="1" applyProtection="1">
      <alignment horizontal="right" vertical="top" wrapText="1"/>
    </xf>
    <xf numFmtId="3" fontId="2" fillId="6" borderId="23" xfId="0" applyNumberFormat="1" applyFont="1" applyFill="1" applyBorder="1" applyAlignment="1" applyProtection="1">
      <alignment horizontal="right" vertical="top" wrapText="1"/>
    </xf>
    <xf numFmtId="3" fontId="3" fillId="2" borderId="40" xfId="0" applyNumberFormat="1" applyFont="1" applyFill="1" applyBorder="1" applyAlignment="1" applyProtection="1">
      <alignment horizontal="right" vertical="top" wrapText="1"/>
    </xf>
    <xf numFmtId="3" fontId="3" fillId="2" borderId="58" xfId="0" applyNumberFormat="1" applyFont="1" applyFill="1" applyBorder="1" applyAlignment="1" applyProtection="1">
      <alignment horizontal="right" vertical="top" wrapText="1"/>
    </xf>
    <xf numFmtId="3" fontId="3" fillId="2" borderId="42" xfId="0" applyNumberFormat="1" applyFont="1" applyFill="1" applyBorder="1" applyAlignment="1" applyProtection="1">
      <alignment horizontal="right" vertical="top" wrapText="1"/>
    </xf>
    <xf numFmtId="3" fontId="3" fillId="2" borderId="45" xfId="0" applyNumberFormat="1" applyFont="1" applyFill="1" applyBorder="1" applyAlignment="1" applyProtection="1">
      <alignment horizontal="right" vertical="top" wrapText="1"/>
    </xf>
    <xf numFmtId="3" fontId="3" fillId="4" borderId="40" xfId="0" applyNumberFormat="1" applyFont="1" applyFill="1" applyBorder="1" applyAlignment="1" applyProtection="1">
      <alignment horizontal="right" vertical="top" wrapText="1"/>
    </xf>
    <xf numFmtId="3" fontId="3" fillId="4" borderId="58" xfId="0" applyNumberFormat="1" applyFont="1" applyFill="1" applyBorder="1" applyAlignment="1" applyProtection="1">
      <alignment horizontal="right" vertical="top" wrapText="1"/>
    </xf>
    <xf numFmtId="3" fontId="3" fillId="2" borderId="43" xfId="0" applyNumberFormat="1" applyFont="1" applyFill="1" applyBorder="1" applyAlignment="1" applyProtection="1">
      <alignment horizontal="right" vertical="top" wrapText="1"/>
    </xf>
    <xf numFmtId="3" fontId="3" fillId="2" borderId="59" xfId="0" applyNumberFormat="1" applyFont="1" applyFill="1" applyBorder="1" applyAlignment="1" applyProtection="1">
      <alignment horizontal="right" vertical="top" wrapText="1"/>
    </xf>
    <xf numFmtId="3" fontId="2" fillId="9" borderId="0" xfId="0" applyNumberFormat="1" applyFont="1" applyFill="1" applyBorder="1" applyAlignment="1" applyProtection="1">
      <alignment horizontal="right" vertical="top" wrapText="1"/>
    </xf>
    <xf numFmtId="3" fontId="3" fillId="9" borderId="0" xfId="0" applyNumberFormat="1" applyFont="1" applyFill="1" applyBorder="1" applyAlignment="1" applyProtection="1">
      <alignment horizontal="right" vertical="top" wrapText="1"/>
    </xf>
    <xf numFmtId="3" fontId="3" fillId="4" borderId="5" xfId="0" applyNumberFormat="1" applyFont="1" applyFill="1" applyBorder="1" applyAlignment="1" applyProtection="1">
      <alignment horizontal="right" vertical="top" wrapText="1"/>
    </xf>
    <xf numFmtId="3" fontId="3" fillId="5" borderId="5" xfId="0" applyNumberFormat="1" applyFont="1" applyFill="1" applyBorder="1" applyAlignment="1" applyProtection="1">
      <alignment horizontal="right" vertical="top" wrapText="1"/>
      <protection locked="0"/>
    </xf>
    <xf numFmtId="3" fontId="3" fillId="4" borderId="16" xfId="0" applyNumberFormat="1" applyFont="1" applyFill="1" applyBorder="1" applyAlignment="1" applyProtection="1">
      <alignment horizontal="right" vertical="top" wrapText="1"/>
    </xf>
    <xf numFmtId="3" fontId="3" fillId="4" borderId="7" xfId="0" applyNumberFormat="1" applyFont="1" applyFill="1" applyBorder="1" applyAlignment="1" applyProtection="1">
      <alignment horizontal="right" vertical="top" wrapText="1"/>
    </xf>
    <xf numFmtId="3" fontId="3" fillId="2" borderId="7" xfId="0" applyNumberFormat="1" applyFont="1" applyFill="1" applyBorder="1" applyAlignment="1" applyProtection="1">
      <alignment horizontal="right" vertical="top" wrapText="1"/>
    </xf>
    <xf numFmtId="3" fontId="3" fillId="4" borderId="53" xfId="0" applyNumberFormat="1" applyFont="1" applyFill="1" applyBorder="1" applyAlignment="1" applyProtection="1">
      <alignment horizontal="right" vertical="top" wrapText="1"/>
    </xf>
    <xf numFmtId="3" fontId="3" fillId="5" borderId="53" xfId="0" applyNumberFormat="1" applyFont="1" applyFill="1" applyBorder="1" applyAlignment="1" applyProtection="1">
      <alignment horizontal="right" vertical="top" wrapText="1"/>
      <protection locked="0"/>
    </xf>
    <xf numFmtId="3" fontId="3" fillId="4" borderId="52" xfId="0" applyNumberFormat="1" applyFont="1" applyFill="1" applyBorder="1" applyAlignment="1" applyProtection="1">
      <alignment horizontal="right" vertical="top" wrapText="1"/>
    </xf>
    <xf numFmtId="3" fontId="3" fillId="10" borderId="0" xfId="0" applyNumberFormat="1" applyFont="1" applyFill="1" applyBorder="1" applyAlignment="1" applyProtection="1">
      <alignment horizontal="right" vertical="top" wrapText="1"/>
    </xf>
    <xf numFmtId="3" fontId="3" fillId="9" borderId="45" xfId="0" applyNumberFormat="1" applyFont="1" applyFill="1" applyBorder="1" applyAlignment="1" applyProtection="1">
      <alignment horizontal="right" vertical="top" wrapText="1"/>
    </xf>
    <xf numFmtId="3" fontId="2" fillId="6" borderId="6" xfId="0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Protection="1"/>
    <xf numFmtId="0" fontId="2" fillId="9" borderId="63" xfId="0" applyFont="1" applyFill="1" applyBorder="1" applyAlignment="1" applyProtection="1">
      <alignment horizontal="left" vertical="top" wrapText="1"/>
    </xf>
    <xf numFmtId="0" fontId="2" fillId="9" borderId="40" xfId="0" applyFont="1" applyFill="1" applyBorder="1" applyAlignment="1" applyProtection="1">
      <alignment horizontal="left" vertical="top" wrapText="1"/>
    </xf>
    <xf numFmtId="3" fontId="3" fillId="4" borderId="2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5" xfId="0" applyNumberFormat="1" applyFont="1" applyFill="1" applyBorder="1" applyAlignment="1" applyProtection="1">
      <alignment horizontal="right" vertical="top" wrapText="1"/>
      <protection locked="0"/>
    </xf>
    <xf numFmtId="165" fontId="3" fillId="4" borderId="53" xfId="0" applyNumberFormat="1" applyFont="1" applyFill="1" applyBorder="1" applyAlignment="1" applyProtection="1">
      <alignment horizontal="right" vertical="top" wrapText="1"/>
      <protection locked="0"/>
    </xf>
    <xf numFmtId="3" fontId="2" fillId="2" borderId="5" xfId="0" applyNumberFormat="1" applyFont="1" applyFill="1" applyBorder="1" applyAlignment="1" applyProtection="1">
      <alignment horizontal="right" vertical="top" wrapText="1"/>
      <protection locked="0"/>
    </xf>
    <xf numFmtId="3" fontId="3" fillId="4" borderId="19" xfId="0" applyNumberFormat="1" applyFont="1" applyFill="1" applyBorder="1" applyAlignment="1" applyProtection="1">
      <alignment horizontal="right" vertical="top" wrapText="1"/>
      <protection locked="0"/>
    </xf>
    <xf numFmtId="3" fontId="2" fillId="2" borderId="23" xfId="0" applyNumberFormat="1" applyFont="1" applyFill="1" applyBorder="1" applyAlignment="1" applyProtection="1">
      <alignment horizontal="right" vertical="top" wrapText="1"/>
      <protection locked="0"/>
    </xf>
    <xf numFmtId="3" fontId="3" fillId="7" borderId="28" xfId="0" quotePrefix="1" applyNumberFormat="1" applyFont="1" applyFill="1" applyBorder="1" applyAlignment="1" applyProtection="1">
      <alignment horizontal="right" vertical="top" wrapText="1"/>
      <protection locked="0"/>
    </xf>
    <xf numFmtId="3" fontId="3" fillId="7" borderId="32" xfId="0" quotePrefix="1" applyNumberFormat="1" applyFont="1" applyFill="1" applyBorder="1" applyAlignment="1" applyProtection="1">
      <alignment horizontal="right" vertical="top" wrapText="1"/>
      <protection locked="0"/>
    </xf>
    <xf numFmtId="3" fontId="3" fillId="7" borderId="28" xfId="0" applyNumberFormat="1" applyFont="1" applyFill="1" applyBorder="1" applyAlignment="1" applyProtection="1">
      <alignment horizontal="right" vertical="top" wrapText="1"/>
      <protection locked="0"/>
    </xf>
    <xf numFmtId="3" fontId="3" fillId="7" borderId="38" xfId="0" applyNumberFormat="1" applyFont="1" applyFill="1" applyBorder="1" applyAlignment="1" applyProtection="1">
      <alignment horizontal="right" vertical="top" wrapText="1"/>
      <protection locked="0"/>
    </xf>
    <xf numFmtId="0" fontId="3" fillId="0" borderId="61" xfId="0" applyFont="1" applyBorder="1" applyProtection="1">
      <protection locked="0"/>
    </xf>
    <xf numFmtId="3" fontId="3" fillId="4" borderId="69" xfId="0" applyNumberFormat="1" applyFont="1" applyFill="1" applyBorder="1" applyAlignment="1" applyProtection="1">
      <alignment horizontal="right" vertical="top" wrapText="1"/>
    </xf>
    <xf numFmtId="3" fontId="3" fillId="4" borderId="25" xfId="0" applyNumberFormat="1" applyFont="1" applyFill="1" applyBorder="1" applyAlignment="1" applyProtection="1">
      <alignment horizontal="right" vertical="top" wrapText="1"/>
    </xf>
    <xf numFmtId="3" fontId="3" fillId="2" borderId="6" xfId="0" applyNumberFormat="1" applyFont="1" applyFill="1" applyBorder="1" applyAlignment="1" applyProtection="1">
      <alignment horizontal="right" vertical="top" wrapText="1"/>
    </xf>
    <xf numFmtId="167" fontId="2" fillId="3" borderId="5" xfId="1" applyNumberFormat="1" applyFont="1" applyFill="1" applyBorder="1" applyAlignment="1" applyProtection="1">
      <alignment horizontal="right" vertical="top" wrapText="1"/>
      <protection locked="0"/>
    </xf>
    <xf numFmtId="167" fontId="3" fillId="2" borderId="16" xfId="1" applyNumberFormat="1" applyFont="1" applyFill="1" applyBorder="1" applyAlignment="1" applyProtection="1">
      <alignment horizontal="right" vertical="top" wrapText="1"/>
    </xf>
    <xf numFmtId="167" fontId="3" fillId="2" borderId="7" xfId="1" applyNumberFormat="1" applyFont="1" applyFill="1" applyBorder="1" applyAlignment="1" applyProtection="1">
      <alignment horizontal="right" vertical="top" wrapText="1"/>
    </xf>
    <xf numFmtId="167" fontId="3" fillId="5" borderId="53" xfId="1" applyNumberFormat="1" applyFont="1" applyFill="1" applyBorder="1" applyAlignment="1" applyProtection="1">
      <alignment horizontal="right" vertical="top" wrapText="1"/>
      <protection locked="0"/>
    </xf>
    <xf numFmtId="167" fontId="3" fillId="4" borderId="40" xfId="1" applyNumberFormat="1" applyFont="1" applyFill="1" applyBorder="1" applyAlignment="1" applyProtection="1">
      <alignment horizontal="right" vertical="top" wrapText="1"/>
    </xf>
    <xf numFmtId="167" fontId="3" fillId="4" borderId="52" xfId="1" applyNumberFormat="1" applyFont="1" applyFill="1" applyBorder="1" applyAlignment="1" applyProtection="1">
      <alignment horizontal="right" vertical="top" wrapText="1"/>
    </xf>
    <xf numFmtId="0" fontId="3" fillId="0" borderId="1" xfId="2" applyFont="1" applyFill="1" applyBorder="1" applyProtection="1"/>
    <xf numFmtId="0" fontId="3" fillId="0" borderId="3" xfId="2" applyFont="1" applyFill="1" applyBorder="1" applyProtection="1"/>
    <xf numFmtId="0" fontId="3" fillId="0" borderId="0" xfId="2" applyFont="1" applyBorder="1" applyProtection="1"/>
    <xf numFmtId="0" fontId="3" fillId="0" borderId="8" xfId="2" applyFont="1" applyFill="1" applyBorder="1" applyProtection="1"/>
    <xf numFmtId="0" fontId="10" fillId="0" borderId="45" xfId="2" applyFont="1" applyFill="1" applyBorder="1" applyProtection="1"/>
    <xf numFmtId="0" fontId="3" fillId="0" borderId="0" xfId="2" applyFont="1" applyFill="1" applyBorder="1" applyProtection="1"/>
    <xf numFmtId="4" fontId="3" fillId="0" borderId="5" xfId="2" applyNumberFormat="1" applyFont="1" applyFill="1" applyBorder="1" applyAlignment="1" applyProtection="1">
      <alignment horizontal="center" vertical="center" wrapText="1"/>
    </xf>
    <xf numFmtId="4" fontId="3" fillId="0" borderId="12" xfId="2" applyNumberFormat="1" applyFont="1" applyFill="1" applyBorder="1" applyAlignment="1" applyProtection="1">
      <alignment horizontal="center" vertical="center" wrapText="1"/>
    </xf>
    <xf numFmtId="4" fontId="3" fillId="0" borderId="10" xfId="2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7" xfId="2" applyFont="1" applyFill="1" applyBorder="1" applyAlignment="1" applyProtection="1">
      <alignment horizontal="center" vertical="center" wrapText="1"/>
    </xf>
    <xf numFmtId="0" fontId="6" fillId="0" borderId="8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right" vertical="top" wrapText="1"/>
    </xf>
    <xf numFmtId="4" fontId="3" fillId="0" borderId="11" xfId="2" applyNumberFormat="1" applyFont="1" applyFill="1" applyBorder="1" applyAlignment="1" applyProtection="1">
      <alignment horizontal="center" wrapText="1"/>
    </xf>
    <xf numFmtId="0" fontId="3" fillId="0" borderId="12" xfId="2" applyFont="1" applyFill="1" applyBorder="1" applyAlignment="1" applyProtection="1">
      <alignment horizontal="center" vertical="center" wrapText="1"/>
    </xf>
    <xf numFmtId="0" fontId="3" fillId="0" borderId="10" xfId="2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horizontal="center" vertical="center" wrapText="1"/>
    </xf>
    <xf numFmtId="0" fontId="3" fillId="0" borderId="13" xfId="2" applyFont="1" applyFill="1" applyBorder="1" applyAlignment="1" applyProtection="1">
      <alignment horizontal="center" vertical="center" wrapText="1"/>
    </xf>
    <xf numFmtId="0" fontId="6" fillId="0" borderId="66" xfId="2" applyFont="1" applyFill="1" applyBorder="1" applyAlignment="1" applyProtection="1">
      <alignment horizontal="center" vertical="center"/>
    </xf>
    <xf numFmtId="0" fontId="3" fillId="0" borderId="60" xfId="2" applyFont="1" applyFill="1" applyBorder="1" applyAlignment="1" applyProtection="1">
      <alignment horizontal="right" vertical="top" wrapText="1"/>
    </xf>
    <xf numFmtId="0" fontId="3" fillId="0" borderId="60" xfId="2" applyFont="1" applyFill="1" applyBorder="1" applyProtection="1"/>
    <xf numFmtId="17" fontId="3" fillId="0" borderId="14" xfId="2" applyNumberFormat="1" applyFont="1" applyFill="1" applyBorder="1" applyAlignment="1" applyProtection="1">
      <alignment horizontal="center" wrapText="1"/>
    </xf>
    <xf numFmtId="17" fontId="3" fillId="0" borderId="60" xfId="2" applyNumberFormat="1" applyFont="1" applyFill="1" applyBorder="1" applyAlignment="1" applyProtection="1">
      <alignment horizontal="center" vertical="top" wrapText="1"/>
    </xf>
    <xf numFmtId="17" fontId="3" fillId="0" borderId="68" xfId="2" applyNumberFormat="1" applyFont="1" applyFill="1" applyBorder="1" applyAlignment="1" applyProtection="1">
      <alignment horizontal="center" vertical="top" wrapText="1"/>
    </xf>
    <xf numFmtId="0" fontId="3" fillId="0" borderId="66" xfId="2" applyFont="1" applyFill="1" applyBorder="1" applyAlignment="1" applyProtection="1">
      <alignment horizontal="center" vertical="top" wrapText="1"/>
    </xf>
    <xf numFmtId="0" fontId="3" fillId="0" borderId="61" xfId="2" applyFont="1" applyFill="1" applyBorder="1" applyAlignment="1" applyProtection="1">
      <alignment horizontal="center" vertical="top" wrapText="1"/>
    </xf>
    <xf numFmtId="0" fontId="2" fillId="2" borderId="8" xfId="2" applyFont="1" applyFill="1" applyBorder="1" applyAlignment="1" applyProtection="1">
      <alignment horizontal="left" vertical="top" wrapText="1"/>
    </xf>
    <xf numFmtId="0" fontId="2" fillId="2" borderId="13" xfId="2" applyFont="1" applyFill="1" applyBorder="1" applyAlignment="1" applyProtection="1">
      <alignment horizontal="left" vertical="top" wrapText="1"/>
    </xf>
    <xf numFmtId="3" fontId="2" fillId="2" borderId="14" xfId="2" applyNumberFormat="1" applyFont="1" applyFill="1" applyBorder="1" applyAlignment="1" applyProtection="1">
      <alignment horizontal="right" vertical="top" wrapText="1"/>
      <protection locked="0"/>
    </xf>
    <xf numFmtId="3" fontId="2" fillId="6" borderId="14" xfId="2" applyNumberFormat="1" applyFont="1" applyFill="1" applyBorder="1" applyAlignment="1" applyProtection="1">
      <alignment horizontal="right" vertical="top" wrapText="1"/>
      <protection locked="0"/>
    </xf>
    <xf numFmtId="3" fontId="2" fillId="2" borderId="14" xfId="2" applyNumberFormat="1" applyFont="1" applyFill="1" applyBorder="1" applyAlignment="1" applyProtection="1">
      <alignment horizontal="right" vertical="top" wrapText="1"/>
    </xf>
    <xf numFmtId="3" fontId="2" fillId="2" borderId="66" xfId="2" applyNumberFormat="1" applyFont="1" applyFill="1" applyBorder="1" applyAlignment="1" applyProtection="1">
      <alignment horizontal="right" vertical="top" wrapText="1"/>
    </xf>
    <xf numFmtId="3" fontId="3" fillId="0" borderId="70" xfId="2" applyNumberFormat="1" applyFont="1" applyFill="1" applyBorder="1" applyAlignment="1" applyProtection="1">
      <alignment horizontal="right" vertical="top" wrapText="1"/>
      <protection locked="0"/>
    </xf>
    <xf numFmtId="0" fontId="2" fillId="2" borderId="1" xfId="2" applyFont="1" applyFill="1" applyBorder="1" applyAlignment="1" applyProtection="1">
      <alignment horizontal="left" vertical="top" wrapText="1"/>
    </xf>
    <xf numFmtId="0" fontId="2" fillId="2" borderId="7" xfId="2" applyFont="1" applyFill="1" applyBorder="1" applyAlignment="1" applyProtection="1">
      <alignment horizontal="left" vertical="top" wrapText="1"/>
    </xf>
    <xf numFmtId="3" fontId="2" fillId="2" borderId="23" xfId="2" applyNumberFormat="1" applyFont="1" applyFill="1" applyBorder="1" applyAlignment="1" applyProtection="1">
      <alignment horizontal="right" vertical="top" wrapText="1"/>
    </xf>
    <xf numFmtId="3" fontId="2" fillId="6" borderId="23" xfId="2" applyNumberFormat="1" applyFont="1" applyFill="1" applyBorder="1" applyAlignment="1" applyProtection="1">
      <alignment horizontal="right" vertical="top" wrapText="1"/>
    </xf>
    <xf numFmtId="3" fontId="2" fillId="2" borderId="22" xfId="2" applyNumberFormat="1" applyFont="1" applyFill="1" applyBorder="1" applyAlignment="1" applyProtection="1">
      <alignment horizontal="right" vertical="top" wrapText="1"/>
    </xf>
    <xf numFmtId="3" fontId="3" fillId="0" borderId="71" xfId="2" applyNumberFormat="1" applyFont="1" applyFill="1" applyBorder="1" applyAlignment="1" applyProtection="1">
      <alignment horizontal="right" vertical="top" wrapText="1"/>
      <protection locked="0"/>
    </xf>
    <xf numFmtId="0" fontId="3" fillId="4" borderId="34" xfId="2" applyFont="1" applyFill="1" applyBorder="1" applyAlignment="1" applyProtection="1">
      <alignment horizontal="left" vertical="top" wrapText="1"/>
    </xf>
    <xf numFmtId="0" fontId="3" fillId="4" borderId="25" xfId="2" applyFont="1" applyFill="1" applyBorder="1" applyAlignment="1" applyProtection="1">
      <alignment horizontal="left" vertical="top" wrapText="1"/>
    </xf>
    <xf numFmtId="3" fontId="3" fillId="4" borderId="20" xfId="2" applyNumberFormat="1" applyFont="1" applyFill="1" applyBorder="1" applyAlignment="1" applyProtection="1">
      <alignment horizontal="right" vertical="top" wrapText="1"/>
      <protection locked="0"/>
    </xf>
    <xf numFmtId="3" fontId="3" fillId="5" borderId="20" xfId="2" applyNumberFormat="1" applyFont="1" applyFill="1" applyBorder="1" applyAlignment="1" applyProtection="1">
      <alignment horizontal="right" vertical="top" wrapText="1"/>
      <protection locked="0"/>
    </xf>
    <xf numFmtId="3" fontId="3" fillId="4" borderId="20" xfId="2" applyNumberFormat="1" applyFont="1" applyFill="1" applyBorder="1" applyAlignment="1" applyProtection="1">
      <alignment horizontal="right" vertical="top" wrapText="1"/>
    </xf>
    <xf numFmtId="3" fontId="3" fillId="4" borderId="34" xfId="2" applyNumberFormat="1" applyFont="1" applyFill="1" applyBorder="1" applyAlignment="1" applyProtection="1">
      <alignment horizontal="right" vertical="top" wrapText="1"/>
    </xf>
    <xf numFmtId="49" fontId="3" fillId="4" borderId="34" xfId="2" applyNumberFormat="1" applyFont="1" applyFill="1" applyBorder="1" applyAlignment="1" applyProtection="1">
      <alignment horizontal="left" vertical="top" wrapText="1"/>
    </xf>
    <xf numFmtId="3" fontId="2" fillId="2" borderId="23" xfId="2" applyNumberFormat="1" applyFont="1" applyFill="1" applyBorder="1" applyAlignment="1" applyProtection="1">
      <alignment horizontal="right" vertical="top" wrapText="1"/>
      <protection locked="0"/>
    </xf>
    <xf numFmtId="3" fontId="2" fillId="6" borderId="23" xfId="2" applyNumberFormat="1" applyFont="1" applyFill="1" applyBorder="1" applyAlignment="1" applyProtection="1">
      <alignment horizontal="right" vertical="top" wrapText="1"/>
      <protection locked="0"/>
    </xf>
    <xf numFmtId="0" fontId="2" fillId="2" borderId="22" xfId="2" applyFont="1" applyFill="1" applyBorder="1" applyAlignment="1" applyProtection="1">
      <alignment horizontal="left" vertical="top" wrapText="1"/>
    </xf>
    <xf numFmtId="0" fontId="2" fillId="2" borderId="6" xfId="2" applyFont="1" applyFill="1" applyBorder="1" applyAlignment="1" applyProtection="1">
      <alignment horizontal="left" vertical="top" wrapText="1"/>
    </xf>
    <xf numFmtId="0" fontId="2" fillId="0" borderId="0" xfId="2" applyFont="1" applyFill="1" applyBorder="1" applyProtection="1"/>
    <xf numFmtId="0" fontId="2" fillId="0" borderId="0" xfId="2" applyFont="1" applyBorder="1" applyProtection="1"/>
    <xf numFmtId="0" fontId="3" fillId="0" borderId="0" xfId="2" applyFont="1" applyFill="1" applyBorder="1" applyAlignment="1" applyProtection="1">
      <alignment horizontal="center" vertical="top"/>
    </xf>
    <xf numFmtId="0" fontId="3" fillId="0" borderId="0" xfId="2" applyFont="1" applyFill="1" applyBorder="1" applyAlignment="1" applyProtection="1">
      <alignment horizontal="left" vertical="top"/>
    </xf>
    <xf numFmtId="3" fontId="3" fillId="0" borderId="0" xfId="2" applyNumberFormat="1" applyFont="1" applyFill="1" applyBorder="1" applyAlignment="1" applyProtection="1">
      <alignment horizontal="right" vertical="top" wrapText="1"/>
    </xf>
    <xf numFmtId="0" fontId="2" fillId="0" borderId="0" xfId="2" applyFont="1" applyFill="1" applyBorder="1" applyAlignment="1" applyProtection="1">
      <alignment horizontal="center" vertical="top" wrapText="1"/>
    </xf>
    <xf numFmtId="0" fontId="2" fillId="0" borderId="0" xfId="2" applyFont="1" applyFill="1" applyBorder="1" applyAlignment="1" applyProtection="1">
      <alignment horizontal="left" vertical="top" wrapText="1"/>
    </xf>
    <xf numFmtId="3" fontId="2" fillId="0" borderId="48" xfId="2" applyNumberFormat="1" applyFont="1" applyFill="1" applyBorder="1" applyAlignment="1" applyProtection="1">
      <alignment horizontal="right" vertical="top" wrapText="1"/>
    </xf>
    <xf numFmtId="3" fontId="3" fillId="0" borderId="53" xfId="2" applyNumberFormat="1" applyFont="1" applyFill="1" applyBorder="1" applyAlignment="1" applyProtection="1">
      <alignment horizontal="right" vertical="top" wrapText="1"/>
      <protection locked="0"/>
    </xf>
    <xf numFmtId="0" fontId="3" fillId="0" borderId="0" xfId="2" applyFont="1" applyFill="1" applyBorder="1" applyAlignment="1" applyProtection="1">
      <alignment horizontal="center"/>
    </xf>
    <xf numFmtId="3" fontId="3" fillId="0" borderId="0" xfId="2" applyNumberFormat="1" applyFont="1" applyFill="1" applyBorder="1" applyProtection="1"/>
    <xf numFmtId="3" fontId="3" fillId="0" borderId="0" xfId="2" applyNumberFormat="1" applyFont="1" applyFill="1" applyBorder="1" applyProtection="1">
      <protection locked="0"/>
    </xf>
    <xf numFmtId="0" fontId="6" fillId="0" borderId="1" xfId="2" applyFont="1" applyFill="1" applyBorder="1" applyAlignment="1" applyProtection="1">
      <alignment horizontal="left" vertical="center"/>
    </xf>
    <xf numFmtId="0" fontId="7" fillId="0" borderId="3" xfId="2" applyFont="1" applyFill="1" applyBorder="1" applyAlignment="1" applyProtection="1">
      <alignment horizontal="left" vertical="center" wrapText="1"/>
    </xf>
    <xf numFmtId="3" fontId="8" fillId="0" borderId="3" xfId="2" applyNumberFormat="1" applyFont="1" applyFill="1" applyBorder="1" applyAlignment="1" applyProtection="1">
      <alignment horizontal="left" vertical="center" wrapText="1"/>
    </xf>
    <xf numFmtId="3" fontId="7" fillId="0" borderId="3" xfId="2" applyNumberFormat="1" applyFont="1" applyFill="1" applyBorder="1" applyAlignment="1" applyProtection="1">
      <alignment horizontal="left" vertical="center" wrapText="1"/>
    </xf>
    <xf numFmtId="0" fontId="3" fillId="0" borderId="7" xfId="2" applyFont="1" applyBorder="1" applyProtection="1">
      <protection locked="0"/>
    </xf>
    <xf numFmtId="164" fontId="3" fillId="0" borderId="0" xfId="2" applyNumberFormat="1" applyFont="1" applyFill="1" applyBorder="1" applyAlignment="1" applyProtection="1">
      <alignment horizontal="right" vertical="top" wrapText="1"/>
    </xf>
    <xf numFmtId="3" fontId="2" fillId="2" borderId="5" xfId="2" applyNumberFormat="1" applyFont="1" applyFill="1" applyBorder="1" applyAlignment="1" applyProtection="1">
      <alignment horizontal="right" vertical="top" wrapText="1"/>
      <protection locked="0"/>
    </xf>
    <xf numFmtId="3" fontId="2" fillId="3" borderId="5" xfId="2" applyNumberFormat="1" applyFont="1" applyFill="1" applyBorder="1" applyAlignment="1" applyProtection="1">
      <alignment horizontal="right" vertical="top" wrapText="1"/>
      <protection locked="0"/>
    </xf>
    <xf numFmtId="3" fontId="3" fillId="2" borderId="16" xfId="2" applyNumberFormat="1" applyFont="1" applyFill="1" applyBorder="1" applyAlignment="1" applyProtection="1">
      <alignment horizontal="right" vertical="top" wrapText="1"/>
    </xf>
    <xf numFmtId="3" fontId="3" fillId="2" borderId="7" xfId="2" applyNumberFormat="1" applyFont="1" applyFill="1" applyBorder="1" applyAlignment="1" applyProtection="1">
      <alignment horizontal="right" vertical="top" wrapText="1"/>
    </xf>
    <xf numFmtId="0" fontId="3" fillId="0" borderId="71" xfId="2" applyFont="1" applyBorder="1" applyProtection="1">
      <protection locked="0"/>
    </xf>
    <xf numFmtId="0" fontId="2" fillId="4" borderId="51" xfId="2" applyFont="1" applyFill="1" applyBorder="1" applyAlignment="1" applyProtection="1">
      <alignment horizontal="left" vertical="top" wrapText="1"/>
    </xf>
    <xf numFmtId="0" fontId="2" fillId="4" borderId="52" xfId="2" applyFont="1" applyFill="1" applyBorder="1" applyAlignment="1" applyProtection="1">
      <alignment horizontal="left" vertical="top" wrapText="1"/>
    </xf>
    <xf numFmtId="164" fontId="3" fillId="0" borderId="60" xfId="2" applyNumberFormat="1" applyFont="1" applyFill="1" applyBorder="1" applyAlignment="1" applyProtection="1">
      <alignment horizontal="right" vertical="top" wrapText="1"/>
    </xf>
    <xf numFmtId="3" fontId="3" fillId="4" borderId="53" xfId="2" applyNumberFormat="1" applyFont="1" applyFill="1" applyBorder="1" applyAlignment="1" applyProtection="1">
      <alignment horizontal="right" vertical="top" wrapText="1"/>
      <protection locked="0"/>
    </xf>
    <xf numFmtId="3" fontId="3" fillId="5" borderId="53" xfId="2" applyNumberFormat="1" applyFont="1" applyFill="1" applyBorder="1" applyAlignment="1" applyProtection="1">
      <alignment horizontal="right" vertical="top" wrapText="1"/>
      <protection locked="0"/>
    </xf>
    <xf numFmtId="3" fontId="3" fillId="4" borderId="40" xfId="2" applyNumberFormat="1" applyFont="1" applyFill="1" applyBorder="1" applyAlignment="1" applyProtection="1">
      <alignment horizontal="right" vertical="top" wrapText="1"/>
    </xf>
    <xf numFmtId="3" fontId="3" fillId="4" borderId="52" xfId="2" applyNumberFormat="1" applyFont="1" applyFill="1" applyBorder="1" applyAlignment="1" applyProtection="1">
      <alignment horizontal="right" vertical="top" wrapText="1"/>
    </xf>
    <xf numFmtId="0" fontId="3" fillId="0" borderId="53" xfId="2" applyFont="1" applyBorder="1" applyProtection="1">
      <protection locked="0"/>
    </xf>
    <xf numFmtId="0" fontId="2" fillId="0" borderId="4" xfId="2" applyFont="1" applyFill="1" applyBorder="1" applyAlignment="1" applyProtection="1">
      <alignment horizontal="left" vertical="top" wrapText="1"/>
    </xf>
    <xf numFmtId="166" fontId="3" fillId="0" borderId="4" xfId="2" applyNumberFormat="1" applyFont="1" applyFill="1" applyBorder="1" applyAlignment="1" applyProtection="1">
      <alignment horizontal="right" vertical="top" wrapText="1"/>
    </xf>
    <xf numFmtId="165" fontId="2" fillId="0" borderId="4" xfId="2" applyNumberFormat="1" applyFont="1" applyFill="1" applyBorder="1" applyAlignment="1" applyProtection="1">
      <alignment horizontal="right" vertical="top" wrapText="1"/>
    </xf>
    <xf numFmtId="164" fontId="3" fillId="0" borderId="4" xfId="2" applyNumberFormat="1" applyFont="1" applyFill="1" applyBorder="1" applyAlignment="1" applyProtection="1">
      <alignment horizontal="right" vertical="top" wrapText="1"/>
    </xf>
    <xf numFmtId="0" fontId="3" fillId="0" borderId="4" xfId="2" applyFont="1" applyFill="1" applyBorder="1" applyProtection="1"/>
    <xf numFmtId="0" fontId="2" fillId="9" borderId="63" xfId="2" applyFont="1" applyFill="1" applyBorder="1" applyAlignment="1" applyProtection="1">
      <alignment horizontal="left" vertical="top" wrapText="1"/>
    </xf>
    <xf numFmtId="0" fontId="2" fillId="9" borderId="35" xfId="2" applyFont="1" applyFill="1" applyBorder="1" applyAlignment="1" applyProtection="1">
      <alignment horizontal="left" vertical="top" wrapText="1"/>
    </xf>
    <xf numFmtId="0" fontId="2" fillId="9" borderId="40" xfId="2" applyFont="1" applyFill="1" applyBorder="1" applyAlignment="1" applyProtection="1">
      <alignment horizontal="left" vertical="top" wrapText="1"/>
    </xf>
    <xf numFmtId="0" fontId="3" fillId="0" borderId="0" xfId="2" applyFont="1" applyBorder="1" applyAlignment="1" applyProtection="1">
      <alignment horizontal="center"/>
    </xf>
    <xf numFmtId="3" fontId="3" fillId="0" borderId="0" xfId="2" applyNumberFormat="1" applyFont="1" applyBorder="1" applyProtection="1"/>
    <xf numFmtId="0" fontId="3" fillId="9" borderId="72" xfId="2" applyFont="1" applyFill="1" applyBorder="1" applyAlignment="1" applyProtection="1">
      <alignment horizontal="left" vertical="top" wrapText="1"/>
      <protection locked="0"/>
    </xf>
    <xf numFmtId="0" fontId="9" fillId="0" borderId="47" xfId="2" applyFont="1" applyBorder="1" applyAlignment="1" applyProtection="1">
      <alignment wrapText="1"/>
      <protection locked="0"/>
    </xf>
    <xf numFmtId="0" fontId="9" fillId="0" borderId="25" xfId="2" applyFont="1" applyBorder="1" applyAlignment="1" applyProtection="1">
      <alignment wrapText="1"/>
      <protection locked="0"/>
    </xf>
    <xf numFmtId="0" fontId="3" fillId="9" borderId="44" xfId="0" applyFont="1" applyFill="1" applyBorder="1" applyAlignment="1" applyProtection="1">
      <alignment horizontal="left" vertical="top" wrapText="1"/>
      <protection locked="0"/>
    </xf>
    <xf numFmtId="0" fontId="9" fillId="0" borderId="48" xfId="0" applyFont="1" applyBorder="1" applyAlignment="1" applyProtection="1">
      <alignment wrapText="1"/>
      <protection locked="0"/>
    </xf>
    <xf numFmtId="0" fontId="9" fillId="0" borderId="64" xfId="0" applyFont="1" applyBorder="1" applyAlignment="1" applyProtection="1">
      <alignment wrapText="1"/>
      <protection locked="0"/>
    </xf>
    <xf numFmtId="0" fontId="3" fillId="9" borderId="65" xfId="0" applyFont="1" applyFill="1" applyBorder="1" applyAlignment="1" applyProtection="1">
      <alignment horizontal="left" vertical="top" wrapText="1"/>
      <protection locked="0"/>
    </xf>
    <xf numFmtId="0" fontId="9" fillId="0" borderId="58" xfId="0" applyFont="1" applyBorder="1" applyAlignment="1" applyProtection="1">
      <alignment wrapText="1"/>
      <protection locked="0"/>
    </xf>
    <xf numFmtId="0" fontId="9" fillId="0" borderId="52" xfId="0" applyFont="1" applyBorder="1" applyAlignment="1" applyProtection="1">
      <alignment wrapText="1"/>
      <protection locked="0"/>
    </xf>
    <xf numFmtId="0" fontId="4" fillId="0" borderId="22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 textRotation="90" wrapText="1"/>
    </xf>
    <xf numFmtId="0" fontId="0" fillId="0" borderId="13" xfId="0" applyFill="1" applyBorder="1" applyAlignment="1" applyProtection="1">
      <alignment horizontal="center" vertical="center" textRotation="90" wrapText="1"/>
    </xf>
    <xf numFmtId="0" fontId="0" fillId="0" borderId="61" xfId="0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left" vertical="center" wrapText="1"/>
    </xf>
    <xf numFmtId="0" fontId="6" fillId="9" borderId="46" xfId="0" applyFont="1" applyFill="1" applyBorder="1" applyAlignment="1" applyProtection="1">
      <alignment horizontal="left" vertical="top" wrapText="1"/>
    </xf>
    <xf numFmtId="0" fontId="7" fillId="0" borderId="59" xfId="0" applyFont="1" applyBorder="1" applyAlignment="1" applyProtection="1"/>
    <xf numFmtId="0" fontId="7" fillId="0" borderId="62" xfId="0" applyFont="1" applyBorder="1" applyAlignment="1" applyProtection="1"/>
    <xf numFmtId="0" fontId="3" fillId="9" borderId="44" xfId="2" applyFont="1" applyFill="1" applyBorder="1" applyAlignment="1" applyProtection="1">
      <alignment horizontal="left" vertical="top" wrapText="1"/>
      <protection locked="0"/>
    </xf>
    <xf numFmtId="0" fontId="9" fillId="0" borderId="48" xfId="2" applyFont="1" applyBorder="1" applyAlignment="1" applyProtection="1">
      <alignment wrapText="1"/>
      <protection locked="0"/>
    </xf>
    <xf numFmtId="0" fontId="9" fillId="0" borderId="64" xfId="2" applyFont="1" applyBorder="1" applyAlignment="1" applyProtection="1">
      <alignment wrapText="1"/>
      <protection locked="0"/>
    </xf>
    <xf numFmtId="0" fontId="3" fillId="9" borderId="65" xfId="2" applyFont="1" applyFill="1" applyBorder="1" applyAlignment="1" applyProtection="1">
      <alignment horizontal="left" vertical="top" wrapText="1"/>
      <protection locked="0"/>
    </xf>
    <xf numFmtId="0" fontId="9" fillId="0" borderId="58" xfId="2" applyFont="1" applyBorder="1" applyAlignment="1" applyProtection="1">
      <alignment wrapText="1"/>
      <protection locked="0"/>
    </xf>
    <xf numFmtId="0" fontId="9" fillId="0" borderId="52" xfId="2" applyFont="1" applyBorder="1" applyAlignment="1" applyProtection="1">
      <alignment wrapText="1"/>
      <protection locked="0"/>
    </xf>
    <xf numFmtId="0" fontId="4" fillId="0" borderId="22" xfId="2" applyFont="1" applyFill="1" applyBorder="1" applyAlignment="1" applyProtection="1">
      <alignment horizontal="center" vertical="center"/>
    </xf>
    <xf numFmtId="0" fontId="9" fillId="0" borderId="4" xfId="2" applyBorder="1" applyAlignment="1" applyProtection="1">
      <alignment horizontal="center" vertical="center"/>
    </xf>
    <xf numFmtId="0" fontId="9" fillId="0" borderId="6" xfId="2" applyBorder="1" applyAlignment="1" applyProtection="1">
      <alignment horizontal="center" vertical="center"/>
    </xf>
    <xf numFmtId="0" fontId="4" fillId="0" borderId="6" xfId="2" applyFont="1" applyFill="1" applyBorder="1" applyAlignment="1" applyProtection="1">
      <alignment horizontal="center" vertical="center"/>
    </xf>
    <xf numFmtId="0" fontId="3" fillId="0" borderId="7" xfId="2" applyFont="1" applyFill="1" applyBorder="1" applyAlignment="1" applyProtection="1">
      <alignment horizontal="center" vertical="center" textRotation="90" wrapText="1"/>
    </xf>
    <xf numFmtId="0" fontId="9" fillId="0" borderId="13" xfId="2" applyFill="1" applyBorder="1" applyAlignment="1" applyProtection="1">
      <alignment horizontal="center" vertical="center" textRotation="90" wrapText="1"/>
    </xf>
    <xf numFmtId="0" fontId="9" fillId="0" borderId="61" xfId="2" applyFill="1" applyBorder="1" applyAlignment="1" applyProtection="1">
      <alignment horizontal="center" vertical="center" textRotation="90" wrapText="1"/>
    </xf>
    <xf numFmtId="0" fontId="6" fillId="9" borderId="46" xfId="2" applyFont="1" applyFill="1" applyBorder="1" applyAlignment="1" applyProtection="1">
      <alignment horizontal="left" vertical="top" wrapText="1"/>
    </xf>
    <xf numFmtId="0" fontId="7" fillId="0" borderId="59" xfId="2" applyFont="1" applyBorder="1" applyAlignment="1" applyProtection="1"/>
    <xf numFmtId="0" fontId="7" fillId="0" borderId="62" xfId="2" applyFont="1" applyBorder="1" applyAlignment="1" applyProtection="1"/>
  </cellXfs>
  <cellStyles count="3">
    <cellStyle name="Komma" xfId="1" builtinId="3"/>
    <cellStyle name="Standard" xfId="0" builtinId="0"/>
    <cellStyle name="Standard 2" xfId="2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146050</xdr:rowOff>
    </xdr:from>
    <xdr:to>
      <xdr:col>7</xdr:col>
      <xdr:colOff>57150</xdr:colOff>
      <xdr:row>55</xdr:row>
      <xdr:rowOff>146050</xdr:rowOff>
    </xdr:to>
    <xdr:sp macro="" textlink="">
      <xdr:nvSpPr>
        <xdr:cNvPr id="2" name="Textfeld 1"/>
        <xdr:cNvSpPr txBox="1"/>
      </xdr:nvSpPr>
      <xdr:spPr>
        <a:xfrm>
          <a:off x="228600" y="146050"/>
          <a:ext cx="5162550" cy="873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Sehr</a:t>
          </a:r>
          <a:r>
            <a:rPr lang="de-DE" sz="1400" baseline="0"/>
            <a:t> geehrte Damen und Herren,</a:t>
          </a:r>
        </a:p>
        <a:p>
          <a:r>
            <a:rPr lang="de-DE" sz="1400" baseline="0"/>
            <a:t>liebe Kulturschaffende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wie im Schreiben</a:t>
          </a:r>
          <a:r>
            <a:rPr lang="de-DE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vom 29.4.2020 übermittelt,</a:t>
          </a:r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möchten wir Sie als Zuwendungs- oder Zuschussempfänger bitten, uns die </a:t>
          </a:r>
          <a:r>
            <a:rPr lang="de-DE" sz="14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negativen wirtschaftlichen Auswirkungen</a:t>
          </a:r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aufgrund der Coronavirus-Krise</a:t>
          </a:r>
          <a:r>
            <a:rPr lang="de-DE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zu übermitteln.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 nutzen Sie je nach Buchhaltungssystem</a:t>
          </a:r>
          <a:r>
            <a:rPr lang="de-DE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dazu das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Blatt </a:t>
          </a:r>
          <a:r>
            <a:rPr lang="de-DE" sz="140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GuV</a:t>
          </a:r>
          <a:r>
            <a:rPr lang="de-DE" sz="140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Darstellung </a:t>
          </a:r>
          <a:r>
            <a:rPr lang="de-DE" sz="140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bei</a:t>
          </a:r>
          <a:r>
            <a:rPr lang="de-DE" sz="140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doppischer Buchhaltung </a:t>
          </a:r>
          <a:r>
            <a:rPr lang="de-DE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oder</a:t>
          </a:r>
          <a:r>
            <a:rPr lang="de-DE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das Blatt </a:t>
          </a:r>
          <a:r>
            <a:rPr lang="de-DE" sz="1400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EinAus Darstellung</a:t>
          </a:r>
          <a:r>
            <a:rPr lang="de-DE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bei einer </a:t>
          </a:r>
          <a:r>
            <a:rPr lang="de-DE" sz="1400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Einnahme-/Überschussrechnung</a:t>
          </a:r>
          <a:r>
            <a:rPr lang="de-DE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Uns ist bewusst, dass die Darstellung der Auswirkungen mit großen Unsicherheiten behaftet ist. Um sich diesen zu nähern, bitten wir Sie die Auswirkungen im Erlös- und Aufwandsbereich bzw. bei den</a:t>
          </a:r>
          <a:r>
            <a:rPr lang="de-DE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Einnahmen/Ausgaben </a:t>
          </a:r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für zwei Fälle – einen „Best Case“ und einen „Worst Case“ zunächst für das Jahr 2020 zu beschreiben.  Bitte erläutern Sie dabei Ihre getroffenen Prämissen in den Textfeldern.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der Spalte Plan 2020</a:t>
          </a:r>
          <a:r>
            <a:rPr lang="de-DE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sollen die ursprünglich geplanten Daten mit den Zuschüssen analog des derzeitigen Haushaltsentwurfes eingetragen werden. </a:t>
          </a:r>
          <a:endParaRPr lang="de-DE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</a:t>
          </a:r>
          <a:r>
            <a:rPr lang="de-DE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liegt ein Blattschutz ohne Passwort auf der Datei, den Sie im Bedarf aufheben können.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 senden Sie Ihre gesamten Rückmeldungen </a:t>
          </a:r>
          <a:r>
            <a:rPr lang="de-DE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bis zum 8. Mai 2020</a:t>
          </a:r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 das Funktionspostfach:</a:t>
          </a:r>
        </a:p>
        <a:p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4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bremen-fonds@kultur.bremen.de</a:t>
          </a:r>
          <a:endParaRPr lang="de-DE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Für weitere Rückfragen steht Ihnen gern als zentraler Ansprechpartner Christian Kindscher, Tel. 361-19750, oder Ihre bekannten AnsprechpartnerInnen im Ressort zur Verfügung.</a:t>
          </a:r>
        </a:p>
        <a:p>
          <a:endParaRPr lang="de-DE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Vielen</a:t>
          </a:r>
          <a:r>
            <a:rPr lang="de-DE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Dank</a:t>
          </a:r>
          <a:endParaRPr lang="de-DE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Senator für</a:t>
          </a:r>
          <a:r>
            <a:rPr lang="de-DE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Kultur</a:t>
          </a:r>
          <a:endParaRPr lang="de-DE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Bremen, 29. April 2020</a:t>
          </a:r>
        </a:p>
        <a:p>
          <a:endParaRPr lang="de-DE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14" sqref="J14"/>
    </sheetView>
  </sheetViews>
  <sheetFormatPr baseColWidth="10" defaultRowHeight="12.5" x14ac:dyDescent="0.25"/>
  <sheetData/>
  <sheetProtection sheet="1" objects="1" scenario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J271"/>
  <sheetViews>
    <sheetView topLeftCell="A81" zoomScaleNormal="100" workbookViewId="0">
      <selection activeCell="D6" sqref="D6"/>
    </sheetView>
  </sheetViews>
  <sheetFormatPr baseColWidth="10" defaultRowHeight="10" outlineLevelRow="1" x14ac:dyDescent="0.2"/>
  <cols>
    <col min="1" max="1" width="7.453125" style="1" customWidth="1"/>
    <col min="2" max="2" width="50.7265625" style="1" customWidth="1"/>
    <col min="3" max="3" width="1.81640625" style="1" customWidth="1"/>
    <col min="4" max="8" width="11.7265625" style="1" customWidth="1"/>
    <col min="9" max="9" width="5.26953125" style="1" customWidth="1"/>
    <col min="10" max="250" width="11.54296875" style="1"/>
    <col min="251" max="251" width="7.453125" style="1" customWidth="1"/>
    <col min="252" max="252" width="50.7265625" style="1" customWidth="1"/>
    <col min="253" max="253" width="1.81640625" style="1" customWidth="1"/>
    <col min="254" max="257" width="11.7265625" style="1" customWidth="1"/>
    <col min="258" max="258" width="6.7265625" style="1" customWidth="1"/>
    <col min="259" max="259" width="1.81640625" style="1" customWidth="1"/>
    <col min="260" max="263" width="11.7265625" style="1" customWidth="1"/>
    <col min="264" max="264" width="6.7265625" style="1" customWidth="1"/>
    <col min="265" max="265" width="5.26953125" style="1" customWidth="1"/>
    <col min="266" max="506" width="11.54296875" style="1"/>
    <col min="507" max="507" width="7.453125" style="1" customWidth="1"/>
    <col min="508" max="508" width="50.7265625" style="1" customWidth="1"/>
    <col min="509" max="509" width="1.81640625" style="1" customWidth="1"/>
    <col min="510" max="513" width="11.7265625" style="1" customWidth="1"/>
    <col min="514" max="514" width="6.7265625" style="1" customWidth="1"/>
    <col min="515" max="515" width="1.81640625" style="1" customWidth="1"/>
    <col min="516" max="519" width="11.7265625" style="1" customWidth="1"/>
    <col min="520" max="520" width="6.7265625" style="1" customWidth="1"/>
    <col min="521" max="521" width="5.26953125" style="1" customWidth="1"/>
    <col min="522" max="762" width="11.54296875" style="1"/>
    <col min="763" max="763" width="7.453125" style="1" customWidth="1"/>
    <col min="764" max="764" width="50.7265625" style="1" customWidth="1"/>
    <col min="765" max="765" width="1.81640625" style="1" customWidth="1"/>
    <col min="766" max="769" width="11.7265625" style="1" customWidth="1"/>
    <col min="770" max="770" width="6.7265625" style="1" customWidth="1"/>
    <col min="771" max="771" width="1.81640625" style="1" customWidth="1"/>
    <col min="772" max="775" width="11.7265625" style="1" customWidth="1"/>
    <col min="776" max="776" width="6.7265625" style="1" customWidth="1"/>
    <col min="777" max="777" width="5.26953125" style="1" customWidth="1"/>
    <col min="778" max="1018" width="11.54296875" style="1"/>
    <col min="1019" max="1019" width="7.453125" style="1" customWidth="1"/>
    <col min="1020" max="1020" width="50.7265625" style="1" customWidth="1"/>
    <col min="1021" max="1021" width="1.81640625" style="1" customWidth="1"/>
    <col min="1022" max="1025" width="11.7265625" style="1" customWidth="1"/>
    <col min="1026" max="1026" width="6.7265625" style="1" customWidth="1"/>
    <col min="1027" max="1027" width="1.81640625" style="1" customWidth="1"/>
    <col min="1028" max="1031" width="11.7265625" style="1" customWidth="1"/>
    <col min="1032" max="1032" width="6.7265625" style="1" customWidth="1"/>
    <col min="1033" max="1033" width="5.26953125" style="1" customWidth="1"/>
    <col min="1034" max="1274" width="11.54296875" style="1"/>
    <col min="1275" max="1275" width="7.453125" style="1" customWidth="1"/>
    <col min="1276" max="1276" width="50.7265625" style="1" customWidth="1"/>
    <col min="1277" max="1277" width="1.81640625" style="1" customWidth="1"/>
    <col min="1278" max="1281" width="11.7265625" style="1" customWidth="1"/>
    <col min="1282" max="1282" width="6.7265625" style="1" customWidth="1"/>
    <col min="1283" max="1283" width="1.81640625" style="1" customWidth="1"/>
    <col min="1284" max="1287" width="11.7265625" style="1" customWidth="1"/>
    <col min="1288" max="1288" width="6.7265625" style="1" customWidth="1"/>
    <col min="1289" max="1289" width="5.26953125" style="1" customWidth="1"/>
    <col min="1290" max="1530" width="11.54296875" style="1"/>
    <col min="1531" max="1531" width="7.453125" style="1" customWidth="1"/>
    <col min="1532" max="1532" width="50.7265625" style="1" customWidth="1"/>
    <col min="1533" max="1533" width="1.81640625" style="1" customWidth="1"/>
    <col min="1534" max="1537" width="11.7265625" style="1" customWidth="1"/>
    <col min="1538" max="1538" width="6.7265625" style="1" customWidth="1"/>
    <col min="1539" max="1539" width="1.81640625" style="1" customWidth="1"/>
    <col min="1540" max="1543" width="11.7265625" style="1" customWidth="1"/>
    <col min="1544" max="1544" width="6.7265625" style="1" customWidth="1"/>
    <col min="1545" max="1545" width="5.26953125" style="1" customWidth="1"/>
    <col min="1546" max="1786" width="11.54296875" style="1"/>
    <col min="1787" max="1787" width="7.453125" style="1" customWidth="1"/>
    <col min="1788" max="1788" width="50.7265625" style="1" customWidth="1"/>
    <col min="1789" max="1789" width="1.81640625" style="1" customWidth="1"/>
    <col min="1790" max="1793" width="11.7265625" style="1" customWidth="1"/>
    <col min="1794" max="1794" width="6.7265625" style="1" customWidth="1"/>
    <col min="1795" max="1795" width="1.81640625" style="1" customWidth="1"/>
    <col min="1796" max="1799" width="11.7265625" style="1" customWidth="1"/>
    <col min="1800" max="1800" width="6.7265625" style="1" customWidth="1"/>
    <col min="1801" max="1801" width="5.26953125" style="1" customWidth="1"/>
    <col min="1802" max="2042" width="11.54296875" style="1"/>
    <col min="2043" max="2043" width="7.453125" style="1" customWidth="1"/>
    <col min="2044" max="2044" width="50.7265625" style="1" customWidth="1"/>
    <col min="2045" max="2045" width="1.81640625" style="1" customWidth="1"/>
    <col min="2046" max="2049" width="11.7265625" style="1" customWidth="1"/>
    <col min="2050" max="2050" width="6.7265625" style="1" customWidth="1"/>
    <col min="2051" max="2051" width="1.81640625" style="1" customWidth="1"/>
    <col min="2052" max="2055" width="11.7265625" style="1" customWidth="1"/>
    <col min="2056" max="2056" width="6.7265625" style="1" customWidth="1"/>
    <col min="2057" max="2057" width="5.26953125" style="1" customWidth="1"/>
    <col min="2058" max="2298" width="11.54296875" style="1"/>
    <col min="2299" max="2299" width="7.453125" style="1" customWidth="1"/>
    <col min="2300" max="2300" width="50.7265625" style="1" customWidth="1"/>
    <col min="2301" max="2301" width="1.81640625" style="1" customWidth="1"/>
    <col min="2302" max="2305" width="11.7265625" style="1" customWidth="1"/>
    <col min="2306" max="2306" width="6.7265625" style="1" customWidth="1"/>
    <col min="2307" max="2307" width="1.81640625" style="1" customWidth="1"/>
    <col min="2308" max="2311" width="11.7265625" style="1" customWidth="1"/>
    <col min="2312" max="2312" width="6.7265625" style="1" customWidth="1"/>
    <col min="2313" max="2313" width="5.26953125" style="1" customWidth="1"/>
    <col min="2314" max="2554" width="11.54296875" style="1"/>
    <col min="2555" max="2555" width="7.453125" style="1" customWidth="1"/>
    <col min="2556" max="2556" width="50.7265625" style="1" customWidth="1"/>
    <col min="2557" max="2557" width="1.81640625" style="1" customWidth="1"/>
    <col min="2558" max="2561" width="11.7265625" style="1" customWidth="1"/>
    <col min="2562" max="2562" width="6.7265625" style="1" customWidth="1"/>
    <col min="2563" max="2563" width="1.81640625" style="1" customWidth="1"/>
    <col min="2564" max="2567" width="11.7265625" style="1" customWidth="1"/>
    <col min="2568" max="2568" width="6.7265625" style="1" customWidth="1"/>
    <col min="2569" max="2569" width="5.26953125" style="1" customWidth="1"/>
    <col min="2570" max="2810" width="11.54296875" style="1"/>
    <col min="2811" max="2811" width="7.453125" style="1" customWidth="1"/>
    <col min="2812" max="2812" width="50.7265625" style="1" customWidth="1"/>
    <col min="2813" max="2813" width="1.81640625" style="1" customWidth="1"/>
    <col min="2814" max="2817" width="11.7265625" style="1" customWidth="1"/>
    <col min="2818" max="2818" width="6.7265625" style="1" customWidth="1"/>
    <col min="2819" max="2819" width="1.81640625" style="1" customWidth="1"/>
    <col min="2820" max="2823" width="11.7265625" style="1" customWidth="1"/>
    <col min="2824" max="2824" width="6.7265625" style="1" customWidth="1"/>
    <col min="2825" max="2825" width="5.26953125" style="1" customWidth="1"/>
    <col min="2826" max="3066" width="11.54296875" style="1"/>
    <col min="3067" max="3067" width="7.453125" style="1" customWidth="1"/>
    <col min="3068" max="3068" width="50.7265625" style="1" customWidth="1"/>
    <col min="3069" max="3069" width="1.81640625" style="1" customWidth="1"/>
    <col min="3070" max="3073" width="11.7265625" style="1" customWidth="1"/>
    <col min="3074" max="3074" width="6.7265625" style="1" customWidth="1"/>
    <col min="3075" max="3075" width="1.81640625" style="1" customWidth="1"/>
    <col min="3076" max="3079" width="11.7265625" style="1" customWidth="1"/>
    <col min="3080" max="3080" width="6.7265625" style="1" customWidth="1"/>
    <col min="3081" max="3081" width="5.26953125" style="1" customWidth="1"/>
    <col min="3082" max="3322" width="11.54296875" style="1"/>
    <col min="3323" max="3323" width="7.453125" style="1" customWidth="1"/>
    <col min="3324" max="3324" width="50.7265625" style="1" customWidth="1"/>
    <col min="3325" max="3325" width="1.81640625" style="1" customWidth="1"/>
    <col min="3326" max="3329" width="11.7265625" style="1" customWidth="1"/>
    <col min="3330" max="3330" width="6.7265625" style="1" customWidth="1"/>
    <col min="3331" max="3331" width="1.81640625" style="1" customWidth="1"/>
    <col min="3332" max="3335" width="11.7265625" style="1" customWidth="1"/>
    <col min="3336" max="3336" width="6.7265625" style="1" customWidth="1"/>
    <col min="3337" max="3337" width="5.26953125" style="1" customWidth="1"/>
    <col min="3338" max="3578" width="11.54296875" style="1"/>
    <col min="3579" max="3579" width="7.453125" style="1" customWidth="1"/>
    <col min="3580" max="3580" width="50.7265625" style="1" customWidth="1"/>
    <col min="3581" max="3581" width="1.81640625" style="1" customWidth="1"/>
    <col min="3582" max="3585" width="11.7265625" style="1" customWidth="1"/>
    <col min="3586" max="3586" width="6.7265625" style="1" customWidth="1"/>
    <col min="3587" max="3587" width="1.81640625" style="1" customWidth="1"/>
    <col min="3588" max="3591" width="11.7265625" style="1" customWidth="1"/>
    <col min="3592" max="3592" width="6.7265625" style="1" customWidth="1"/>
    <col min="3593" max="3593" width="5.26953125" style="1" customWidth="1"/>
    <col min="3594" max="3834" width="11.54296875" style="1"/>
    <col min="3835" max="3835" width="7.453125" style="1" customWidth="1"/>
    <col min="3836" max="3836" width="50.7265625" style="1" customWidth="1"/>
    <col min="3837" max="3837" width="1.81640625" style="1" customWidth="1"/>
    <col min="3838" max="3841" width="11.7265625" style="1" customWidth="1"/>
    <col min="3842" max="3842" width="6.7265625" style="1" customWidth="1"/>
    <col min="3843" max="3843" width="1.81640625" style="1" customWidth="1"/>
    <col min="3844" max="3847" width="11.7265625" style="1" customWidth="1"/>
    <col min="3848" max="3848" width="6.7265625" style="1" customWidth="1"/>
    <col min="3849" max="3849" width="5.26953125" style="1" customWidth="1"/>
    <col min="3850" max="4090" width="11.54296875" style="1"/>
    <col min="4091" max="4091" width="7.453125" style="1" customWidth="1"/>
    <col min="4092" max="4092" width="50.7265625" style="1" customWidth="1"/>
    <col min="4093" max="4093" width="1.81640625" style="1" customWidth="1"/>
    <col min="4094" max="4097" width="11.7265625" style="1" customWidth="1"/>
    <col min="4098" max="4098" width="6.7265625" style="1" customWidth="1"/>
    <col min="4099" max="4099" width="1.81640625" style="1" customWidth="1"/>
    <col min="4100" max="4103" width="11.7265625" style="1" customWidth="1"/>
    <col min="4104" max="4104" width="6.7265625" style="1" customWidth="1"/>
    <col min="4105" max="4105" width="5.26953125" style="1" customWidth="1"/>
    <col min="4106" max="4346" width="11.54296875" style="1"/>
    <col min="4347" max="4347" width="7.453125" style="1" customWidth="1"/>
    <col min="4348" max="4348" width="50.7265625" style="1" customWidth="1"/>
    <col min="4349" max="4349" width="1.81640625" style="1" customWidth="1"/>
    <col min="4350" max="4353" width="11.7265625" style="1" customWidth="1"/>
    <col min="4354" max="4354" width="6.7265625" style="1" customWidth="1"/>
    <col min="4355" max="4355" width="1.81640625" style="1" customWidth="1"/>
    <col min="4356" max="4359" width="11.7265625" style="1" customWidth="1"/>
    <col min="4360" max="4360" width="6.7265625" style="1" customWidth="1"/>
    <col min="4361" max="4361" width="5.26953125" style="1" customWidth="1"/>
    <col min="4362" max="4602" width="11.54296875" style="1"/>
    <col min="4603" max="4603" width="7.453125" style="1" customWidth="1"/>
    <col min="4604" max="4604" width="50.7265625" style="1" customWidth="1"/>
    <col min="4605" max="4605" width="1.81640625" style="1" customWidth="1"/>
    <col min="4606" max="4609" width="11.7265625" style="1" customWidth="1"/>
    <col min="4610" max="4610" width="6.7265625" style="1" customWidth="1"/>
    <col min="4611" max="4611" width="1.81640625" style="1" customWidth="1"/>
    <col min="4612" max="4615" width="11.7265625" style="1" customWidth="1"/>
    <col min="4616" max="4616" width="6.7265625" style="1" customWidth="1"/>
    <col min="4617" max="4617" width="5.26953125" style="1" customWidth="1"/>
    <col min="4618" max="4858" width="11.54296875" style="1"/>
    <col min="4859" max="4859" width="7.453125" style="1" customWidth="1"/>
    <col min="4860" max="4860" width="50.7265625" style="1" customWidth="1"/>
    <col min="4861" max="4861" width="1.81640625" style="1" customWidth="1"/>
    <col min="4862" max="4865" width="11.7265625" style="1" customWidth="1"/>
    <col min="4866" max="4866" width="6.7265625" style="1" customWidth="1"/>
    <col min="4867" max="4867" width="1.81640625" style="1" customWidth="1"/>
    <col min="4868" max="4871" width="11.7265625" style="1" customWidth="1"/>
    <col min="4872" max="4872" width="6.7265625" style="1" customWidth="1"/>
    <col min="4873" max="4873" width="5.26953125" style="1" customWidth="1"/>
    <col min="4874" max="5114" width="11.54296875" style="1"/>
    <col min="5115" max="5115" width="7.453125" style="1" customWidth="1"/>
    <col min="5116" max="5116" width="50.7265625" style="1" customWidth="1"/>
    <col min="5117" max="5117" width="1.81640625" style="1" customWidth="1"/>
    <col min="5118" max="5121" width="11.7265625" style="1" customWidth="1"/>
    <col min="5122" max="5122" width="6.7265625" style="1" customWidth="1"/>
    <col min="5123" max="5123" width="1.81640625" style="1" customWidth="1"/>
    <col min="5124" max="5127" width="11.7265625" style="1" customWidth="1"/>
    <col min="5128" max="5128" width="6.7265625" style="1" customWidth="1"/>
    <col min="5129" max="5129" width="5.26953125" style="1" customWidth="1"/>
    <col min="5130" max="5370" width="11.54296875" style="1"/>
    <col min="5371" max="5371" width="7.453125" style="1" customWidth="1"/>
    <col min="5372" max="5372" width="50.7265625" style="1" customWidth="1"/>
    <col min="5373" max="5373" width="1.81640625" style="1" customWidth="1"/>
    <col min="5374" max="5377" width="11.7265625" style="1" customWidth="1"/>
    <col min="5378" max="5378" width="6.7265625" style="1" customWidth="1"/>
    <col min="5379" max="5379" width="1.81640625" style="1" customWidth="1"/>
    <col min="5380" max="5383" width="11.7265625" style="1" customWidth="1"/>
    <col min="5384" max="5384" width="6.7265625" style="1" customWidth="1"/>
    <col min="5385" max="5385" width="5.26953125" style="1" customWidth="1"/>
    <col min="5386" max="5626" width="11.54296875" style="1"/>
    <col min="5627" max="5627" width="7.453125" style="1" customWidth="1"/>
    <col min="5628" max="5628" width="50.7265625" style="1" customWidth="1"/>
    <col min="5629" max="5629" width="1.81640625" style="1" customWidth="1"/>
    <col min="5630" max="5633" width="11.7265625" style="1" customWidth="1"/>
    <col min="5634" max="5634" width="6.7265625" style="1" customWidth="1"/>
    <col min="5635" max="5635" width="1.81640625" style="1" customWidth="1"/>
    <col min="5636" max="5639" width="11.7265625" style="1" customWidth="1"/>
    <col min="5640" max="5640" width="6.7265625" style="1" customWidth="1"/>
    <col min="5641" max="5641" width="5.26953125" style="1" customWidth="1"/>
    <col min="5642" max="5882" width="11.54296875" style="1"/>
    <col min="5883" max="5883" width="7.453125" style="1" customWidth="1"/>
    <col min="5884" max="5884" width="50.7265625" style="1" customWidth="1"/>
    <col min="5885" max="5885" width="1.81640625" style="1" customWidth="1"/>
    <col min="5886" max="5889" width="11.7265625" style="1" customWidth="1"/>
    <col min="5890" max="5890" width="6.7265625" style="1" customWidth="1"/>
    <col min="5891" max="5891" width="1.81640625" style="1" customWidth="1"/>
    <col min="5892" max="5895" width="11.7265625" style="1" customWidth="1"/>
    <col min="5896" max="5896" width="6.7265625" style="1" customWidth="1"/>
    <col min="5897" max="5897" width="5.26953125" style="1" customWidth="1"/>
    <col min="5898" max="6138" width="11.54296875" style="1"/>
    <col min="6139" max="6139" width="7.453125" style="1" customWidth="1"/>
    <col min="6140" max="6140" width="50.7265625" style="1" customWidth="1"/>
    <col min="6141" max="6141" width="1.81640625" style="1" customWidth="1"/>
    <col min="6142" max="6145" width="11.7265625" style="1" customWidth="1"/>
    <col min="6146" max="6146" width="6.7265625" style="1" customWidth="1"/>
    <col min="6147" max="6147" width="1.81640625" style="1" customWidth="1"/>
    <col min="6148" max="6151" width="11.7265625" style="1" customWidth="1"/>
    <col min="6152" max="6152" width="6.7265625" style="1" customWidth="1"/>
    <col min="6153" max="6153" width="5.26953125" style="1" customWidth="1"/>
    <col min="6154" max="6394" width="11.54296875" style="1"/>
    <col min="6395" max="6395" width="7.453125" style="1" customWidth="1"/>
    <col min="6396" max="6396" width="50.7265625" style="1" customWidth="1"/>
    <col min="6397" max="6397" width="1.81640625" style="1" customWidth="1"/>
    <col min="6398" max="6401" width="11.7265625" style="1" customWidth="1"/>
    <col min="6402" max="6402" width="6.7265625" style="1" customWidth="1"/>
    <col min="6403" max="6403" width="1.81640625" style="1" customWidth="1"/>
    <col min="6404" max="6407" width="11.7265625" style="1" customWidth="1"/>
    <col min="6408" max="6408" width="6.7265625" style="1" customWidth="1"/>
    <col min="6409" max="6409" width="5.26953125" style="1" customWidth="1"/>
    <col min="6410" max="6650" width="11.54296875" style="1"/>
    <col min="6651" max="6651" width="7.453125" style="1" customWidth="1"/>
    <col min="6652" max="6652" width="50.7265625" style="1" customWidth="1"/>
    <col min="6653" max="6653" width="1.81640625" style="1" customWidth="1"/>
    <col min="6654" max="6657" width="11.7265625" style="1" customWidth="1"/>
    <col min="6658" max="6658" width="6.7265625" style="1" customWidth="1"/>
    <col min="6659" max="6659" width="1.81640625" style="1" customWidth="1"/>
    <col min="6660" max="6663" width="11.7265625" style="1" customWidth="1"/>
    <col min="6664" max="6664" width="6.7265625" style="1" customWidth="1"/>
    <col min="6665" max="6665" width="5.26953125" style="1" customWidth="1"/>
    <col min="6666" max="6906" width="11.54296875" style="1"/>
    <col min="6907" max="6907" width="7.453125" style="1" customWidth="1"/>
    <col min="6908" max="6908" width="50.7265625" style="1" customWidth="1"/>
    <col min="6909" max="6909" width="1.81640625" style="1" customWidth="1"/>
    <col min="6910" max="6913" width="11.7265625" style="1" customWidth="1"/>
    <col min="6914" max="6914" width="6.7265625" style="1" customWidth="1"/>
    <col min="6915" max="6915" width="1.81640625" style="1" customWidth="1"/>
    <col min="6916" max="6919" width="11.7265625" style="1" customWidth="1"/>
    <col min="6920" max="6920" width="6.7265625" style="1" customWidth="1"/>
    <col min="6921" max="6921" width="5.26953125" style="1" customWidth="1"/>
    <col min="6922" max="7162" width="11.54296875" style="1"/>
    <col min="7163" max="7163" width="7.453125" style="1" customWidth="1"/>
    <col min="7164" max="7164" width="50.7265625" style="1" customWidth="1"/>
    <col min="7165" max="7165" width="1.81640625" style="1" customWidth="1"/>
    <col min="7166" max="7169" width="11.7265625" style="1" customWidth="1"/>
    <col min="7170" max="7170" width="6.7265625" style="1" customWidth="1"/>
    <col min="7171" max="7171" width="1.81640625" style="1" customWidth="1"/>
    <col min="7172" max="7175" width="11.7265625" style="1" customWidth="1"/>
    <col min="7176" max="7176" width="6.7265625" style="1" customWidth="1"/>
    <col min="7177" max="7177" width="5.26953125" style="1" customWidth="1"/>
    <col min="7178" max="7418" width="11.54296875" style="1"/>
    <col min="7419" max="7419" width="7.453125" style="1" customWidth="1"/>
    <col min="7420" max="7420" width="50.7265625" style="1" customWidth="1"/>
    <col min="7421" max="7421" width="1.81640625" style="1" customWidth="1"/>
    <col min="7422" max="7425" width="11.7265625" style="1" customWidth="1"/>
    <col min="7426" max="7426" width="6.7265625" style="1" customWidth="1"/>
    <col min="7427" max="7427" width="1.81640625" style="1" customWidth="1"/>
    <col min="7428" max="7431" width="11.7265625" style="1" customWidth="1"/>
    <col min="7432" max="7432" width="6.7265625" style="1" customWidth="1"/>
    <col min="7433" max="7433" width="5.26953125" style="1" customWidth="1"/>
    <col min="7434" max="7674" width="11.54296875" style="1"/>
    <col min="7675" max="7675" width="7.453125" style="1" customWidth="1"/>
    <col min="7676" max="7676" width="50.7265625" style="1" customWidth="1"/>
    <col min="7677" max="7677" width="1.81640625" style="1" customWidth="1"/>
    <col min="7678" max="7681" width="11.7265625" style="1" customWidth="1"/>
    <col min="7682" max="7682" width="6.7265625" style="1" customWidth="1"/>
    <col min="7683" max="7683" width="1.81640625" style="1" customWidth="1"/>
    <col min="7684" max="7687" width="11.7265625" style="1" customWidth="1"/>
    <col min="7688" max="7688" width="6.7265625" style="1" customWidth="1"/>
    <col min="7689" max="7689" width="5.26953125" style="1" customWidth="1"/>
    <col min="7690" max="7930" width="11.54296875" style="1"/>
    <col min="7931" max="7931" width="7.453125" style="1" customWidth="1"/>
    <col min="7932" max="7932" width="50.7265625" style="1" customWidth="1"/>
    <col min="7933" max="7933" width="1.81640625" style="1" customWidth="1"/>
    <col min="7934" max="7937" width="11.7265625" style="1" customWidth="1"/>
    <col min="7938" max="7938" width="6.7265625" style="1" customWidth="1"/>
    <col min="7939" max="7939" width="1.81640625" style="1" customWidth="1"/>
    <col min="7940" max="7943" width="11.7265625" style="1" customWidth="1"/>
    <col min="7944" max="7944" width="6.7265625" style="1" customWidth="1"/>
    <col min="7945" max="7945" width="5.26953125" style="1" customWidth="1"/>
    <col min="7946" max="8186" width="11.54296875" style="1"/>
    <col min="8187" max="8187" width="7.453125" style="1" customWidth="1"/>
    <col min="8188" max="8188" width="50.7265625" style="1" customWidth="1"/>
    <col min="8189" max="8189" width="1.81640625" style="1" customWidth="1"/>
    <col min="8190" max="8193" width="11.7265625" style="1" customWidth="1"/>
    <col min="8194" max="8194" width="6.7265625" style="1" customWidth="1"/>
    <col min="8195" max="8195" width="1.81640625" style="1" customWidth="1"/>
    <col min="8196" max="8199" width="11.7265625" style="1" customWidth="1"/>
    <col min="8200" max="8200" width="6.7265625" style="1" customWidth="1"/>
    <col min="8201" max="8201" width="5.26953125" style="1" customWidth="1"/>
    <col min="8202" max="8442" width="11.54296875" style="1"/>
    <col min="8443" max="8443" width="7.453125" style="1" customWidth="1"/>
    <col min="8444" max="8444" width="50.7265625" style="1" customWidth="1"/>
    <col min="8445" max="8445" width="1.81640625" style="1" customWidth="1"/>
    <col min="8446" max="8449" width="11.7265625" style="1" customWidth="1"/>
    <col min="8450" max="8450" width="6.7265625" style="1" customWidth="1"/>
    <col min="8451" max="8451" width="1.81640625" style="1" customWidth="1"/>
    <col min="8452" max="8455" width="11.7265625" style="1" customWidth="1"/>
    <col min="8456" max="8456" width="6.7265625" style="1" customWidth="1"/>
    <col min="8457" max="8457" width="5.26953125" style="1" customWidth="1"/>
    <col min="8458" max="8698" width="11.54296875" style="1"/>
    <col min="8699" max="8699" width="7.453125" style="1" customWidth="1"/>
    <col min="8700" max="8700" width="50.7265625" style="1" customWidth="1"/>
    <col min="8701" max="8701" width="1.81640625" style="1" customWidth="1"/>
    <col min="8702" max="8705" width="11.7265625" style="1" customWidth="1"/>
    <col min="8706" max="8706" width="6.7265625" style="1" customWidth="1"/>
    <col min="8707" max="8707" width="1.81640625" style="1" customWidth="1"/>
    <col min="8708" max="8711" width="11.7265625" style="1" customWidth="1"/>
    <col min="8712" max="8712" width="6.7265625" style="1" customWidth="1"/>
    <col min="8713" max="8713" width="5.26953125" style="1" customWidth="1"/>
    <col min="8714" max="8954" width="11.54296875" style="1"/>
    <col min="8955" max="8955" width="7.453125" style="1" customWidth="1"/>
    <col min="8956" max="8956" width="50.7265625" style="1" customWidth="1"/>
    <col min="8957" max="8957" width="1.81640625" style="1" customWidth="1"/>
    <col min="8958" max="8961" width="11.7265625" style="1" customWidth="1"/>
    <col min="8962" max="8962" width="6.7265625" style="1" customWidth="1"/>
    <col min="8963" max="8963" width="1.81640625" style="1" customWidth="1"/>
    <col min="8964" max="8967" width="11.7265625" style="1" customWidth="1"/>
    <col min="8968" max="8968" width="6.7265625" style="1" customWidth="1"/>
    <col min="8969" max="8969" width="5.26953125" style="1" customWidth="1"/>
    <col min="8970" max="9210" width="11.54296875" style="1"/>
    <col min="9211" max="9211" width="7.453125" style="1" customWidth="1"/>
    <col min="9212" max="9212" width="50.7265625" style="1" customWidth="1"/>
    <col min="9213" max="9213" width="1.81640625" style="1" customWidth="1"/>
    <col min="9214" max="9217" width="11.7265625" style="1" customWidth="1"/>
    <col min="9218" max="9218" width="6.7265625" style="1" customWidth="1"/>
    <col min="9219" max="9219" width="1.81640625" style="1" customWidth="1"/>
    <col min="9220" max="9223" width="11.7265625" style="1" customWidth="1"/>
    <col min="9224" max="9224" width="6.7265625" style="1" customWidth="1"/>
    <col min="9225" max="9225" width="5.26953125" style="1" customWidth="1"/>
    <col min="9226" max="9466" width="11.54296875" style="1"/>
    <col min="9467" max="9467" width="7.453125" style="1" customWidth="1"/>
    <col min="9468" max="9468" width="50.7265625" style="1" customWidth="1"/>
    <col min="9469" max="9469" width="1.81640625" style="1" customWidth="1"/>
    <col min="9470" max="9473" width="11.7265625" style="1" customWidth="1"/>
    <col min="9474" max="9474" width="6.7265625" style="1" customWidth="1"/>
    <col min="9475" max="9475" width="1.81640625" style="1" customWidth="1"/>
    <col min="9476" max="9479" width="11.7265625" style="1" customWidth="1"/>
    <col min="9480" max="9480" width="6.7265625" style="1" customWidth="1"/>
    <col min="9481" max="9481" width="5.26953125" style="1" customWidth="1"/>
    <col min="9482" max="9722" width="11.54296875" style="1"/>
    <col min="9723" max="9723" width="7.453125" style="1" customWidth="1"/>
    <col min="9724" max="9724" width="50.7265625" style="1" customWidth="1"/>
    <col min="9725" max="9725" width="1.81640625" style="1" customWidth="1"/>
    <col min="9726" max="9729" width="11.7265625" style="1" customWidth="1"/>
    <col min="9730" max="9730" width="6.7265625" style="1" customWidth="1"/>
    <col min="9731" max="9731" width="1.81640625" style="1" customWidth="1"/>
    <col min="9732" max="9735" width="11.7265625" style="1" customWidth="1"/>
    <col min="9736" max="9736" width="6.7265625" style="1" customWidth="1"/>
    <col min="9737" max="9737" width="5.26953125" style="1" customWidth="1"/>
    <col min="9738" max="9978" width="11.54296875" style="1"/>
    <col min="9979" max="9979" width="7.453125" style="1" customWidth="1"/>
    <col min="9980" max="9980" width="50.7265625" style="1" customWidth="1"/>
    <col min="9981" max="9981" width="1.81640625" style="1" customWidth="1"/>
    <col min="9982" max="9985" width="11.7265625" style="1" customWidth="1"/>
    <col min="9986" max="9986" width="6.7265625" style="1" customWidth="1"/>
    <col min="9987" max="9987" width="1.81640625" style="1" customWidth="1"/>
    <col min="9988" max="9991" width="11.7265625" style="1" customWidth="1"/>
    <col min="9992" max="9992" width="6.7265625" style="1" customWidth="1"/>
    <col min="9993" max="9993" width="5.26953125" style="1" customWidth="1"/>
    <col min="9994" max="10234" width="11.54296875" style="1"/>
    <col min="10235" max="10235" width="7.453125" style="1" customWidth="1"/>
    <col min="10236" max="10236" width="50.7265625" style="1" customWidth="1"/>
    <col min="10237" max="10237" width="1.81640625" style="1" customWidth="1"/>
    <col min="10238" max="10241" width="11.7265625" style="1" customWidth="1"/>
    <col min="10242" max="10242" width="6.7265625" style="1" customWidth="1"/>
    <col min="10243" max="10243" width="1.81640625" style="1" customWidth="1"/>
    <col min="10244" max="10247" width="11.7265625" style="1" customWidth="1"/>
    <col min="10248" max="10248" width="6.7265625" style="1" customWidth="1"/>
    <col min="10249" max="10249" width="5.26953125" style="1" customWidth="1"/>
    <col min="10250" max="10490" width="11.54296875" style="1"/>
    <col min="10491" max="10491" width="7.453125" style="1" customWidth="1"/>
    <col min="10492" max="10492" width="50.7265625" style="1" customWidth="1"/>
    <col min="10493" max="10493" width="1.81640625" style="1" customWidth="1"/>
    <col min="10494" max="10497" width="11.7265625" style="1" customWidth="1"/>
    <col min="10498" max="10498" width="6.7265625" style="1" customWidth="1"/>
    <col min="10499" max="10499" width="1.81640625" style="1" customWidth="1"/>
    <col min="10500" max="10503" width="11.7265625" style="1" customWidth="1"/>
    <col min="10504" max="10504" width="6.7265625" style="1" customWidth="1"/>
    <col min="10505" max="10505" width="5.26953125" style="1" customWidth="1"/>
    <col min="10506" max="10746" width="11.54296875" style="1"/>
    <col min="10747" max="10747" width="7.453125" style="1" customWidth="1"/>
    <col min="10748" max="10748" width="50.7265625" style="1" customWidth="1"/>
    <col min="10749" max="10749" width="1.81640625" style="1" customWidth="1"/>
    <col min="10750" max="10753" width="11.7265625" style="1" customWidth="1"/>
    <col min="10754" max="10754" width="6.7265625" style="1" customWidth="1"/>
    <col min="10755" max="10755" width="1.81640625" style="1" customWidth="1"/>
    <col min="10756" max="10759" width="11.7265625" style="1" customWidth="1"/>
    <col min="10760" max="10760" width="6.7265625" style="1" customWidth="1"/>
    <col min="10761" max="10761" width="5.26953125" style="1" customWidth="1"/>
    <col min="10762" max="11002" width="11.54296875" style="1"/>
    <col min="11003" max="11003" width="7.453125" style="1" customWidth="1"/>
    <col min="11004" max="11004" width="50.7265625" style="1" customWidth="1"/>
    <col min="11005" max="11005" width="1.81640625" style="1" customWidth="1"/>
    <col min="11006" max="11009" width="11.7265625" style="1" customWidth="1"/>
    <col min="11010" max="11010" width="6.7265625" style="1" customWidth="1"/>
    <col min="11011" max="11011" width="1.81640625" style="1" customWidth="1"/>
    <col min="11012" max="11015" width="11.7265625" style="1" customWidth="1"/>
    <col min="11016" max="11016" width="6.7265625" style="1" customWidth="1"/>
    <col min="11017" max="11017" width="5.26953125" style="1" customWidth="1"/>
    <col min="11018" max="11258" width="11.54296875" style="1"/>
    <col min="11259" max="11259" width="7.453125" style="1" customWidth="1"/>
    <col min="11260" max="11260" width="50.7265625" style="1" customWidth="1"/>
    <col min="11261" max="11261" width="1.81640625" style="1" customWidth="1"/>
    <col min="11262" max="11265" width="11.7265625" style="1" customWidth="1"/>
    <col min="11266" max="11266" width="6.7265625" style="1" customWidth="1"/>
    <col min="11267" max="11267" width="1.81640625" style="1" customWidth="1"/>
    <col min="11268" max="11271" width="11.7265625" style="1" customWidth="1"/>
    <col min="11272" max="11272" width="6.7265625" style="1" customWidth="1"/>
    <col min="11273" max="11273" width="5.26953125" style="1" customWidth="1"/>
    <col min="11274" max="11514" width="11.54296875" style="1"/>
    <col min="11515" max="11515" width="7.453125" style="1" customWidth="1"/>
    <col min="11516" max="11516" width="50.7265625" style="1" customWidth="1"/>
    <col min="11517" max="11517" width="1.81640625" style="1" customWidth="1"/>
    <col min="11518" max="11521" width="11.7265625" style="1" customWidth="1"/>
    <col min="11522" max="11522" width="6.7265625" style="1" customWidth="1"/>
    <col min="11523" max="11523" width="1.81640625" style="1" customWidth="1"/>
    <col min="11524" max="11527" width="11.7265625" style="1" customWidth="1"/>
    <col min="11528" max="11528" width="6.7265625" style="1" customWidth="1"/>
    <col min="11529" max="11529" width="5.26953125" style="1" customWidth="1"/>
    <col min="11530" max="11770" width="11.54296875" style="1"/>
    <col min="11771" max="11771" width="7.453125" style="1" customWidth="1"/>
    <col min="11772" max="11772" width="50.7265625" style="1" customWidth="1"/>
    <col min="11773" max="11773" width="1.81640625" style="1" customWidth="1"/>
    <col min="11774" max="11777" width="11.7265625" style="1" customWidth="1"/>
    <col min="11778" max="11778" width="6.7265625" style="1" customWidth="1"/>
    <col min="11779" max="11779" width="1.81640625" style="1" customWidth="1"/>
    <col min="11780" max="11783" width="11.7265625" style="1" customWidth="1"/>
    <col min="11784" max="11784" width="6.7265625" style="1" customWidth="1"/>
    <col min="11785" max="11785" width="5.26953125" style="1" customWidth="1"/>
    <col min="11786" max="12026" width="11.54296875" style="1"/>
    <col min="12027" max="12027" width="7.453125" style="1" customWidth="1"/>
    <col min="12028" max="12028" width="50.7265625" style="1" customWidth="1"/>
    <col min="12029" max="12029" width="1.81640625" style="1" customWidth="1"/>
    <col min="12030" max="12033" width="11.7265625" style="1" customWidth="1"/>
    <col min="12034" max="12034" width="6.7265625" style="1" customWidth="1"/>
    <col min="12035" max="12035" width="1.81640625" style="1" customWidth="1"/>
    <col min="12036" max="12039" width="11.7265625" style="1" customWidth="1"/>
    <col min="12040" max="12040" width="6.7265625" style="1" customWidth="1"/>
    <col min="12041" max="12041" width="5.26953125" style="1" customWidth="1"/>
    <col min="12042" max="12282" width="11.54296875" style="1"/>
    <col min="12283" max="12283" width="7.453125" style="1" customWidth="1"/>
    <col min="12284" max="12284" width="50.7265625" style="1" customWidth="1"/>
    <col min="12285" max="12285" width="1.81640625" style="1" customWidth="1"/>
    <col min="12286" max="12289" width="11.7265625" style="1" customWidth="1"/>
    <col min="12290" max="12290" width="6.7265625" style="1" customWidth="1"/>
    <col min="12291" max="12291" width="1.81640625" style="1" customWidth="1"/>
    <col min="12292" max="12295" width="11.7265625" style="1" customWidth="1"/>
    <col min="12296" max="12296" width="6.7265625" style="1" customWidth="1"/>
    <col min="12297" max="12297" width="5.26953125" style="1" customWidth="1"/>
    <col min="12298" max="12538" width="11.54296875" style="1"/>
    <col min="12539" max="12539" width="7.453125" style="1" customWidth="1"/>
    <col min="12540" max="12540" width="50.7265625" style="1" customWidth="1"/>
    <col min="12541" max="12541" width="1.81640625" style="1" customWidth="1"/>
    <col min="12542" max="12545" width="11.7265625" style="1" customWidth="1"/>
    <col min="12546" max="12546" width="6.7265625" style="1" customWidth="1"/>
    <col min="12547" max="12547" width="1.81640625" style="1" customWidth="1"/>
    <col min="12548" max="12551" width="11.7265625" style="1" customWidth="1"/>
    <col min="12552" max="12552" width="6.7265625" style="1" customWidth="1"/>
    <col min="12553" max="12553" width="5.26953125" style="1" customWidth="1"/>
    <col min="12554" max="12794" width="11.54296875" style="1"/>
    <col min="12795" max="12795" width="7.453125" style="1" customWidth="1"/>
    <col min="12796" max="12796" width="50.7265625" style="1" customWidth="1"/>
    <col min="12797" max="12797" width="1.81640625" style="1" customWidth="1"/>
    <col min="12798" max="12801" width="11.7265625" style="1" customWidth="1"/>
    <col min="12802" max="12802" width="6.7265625" style="1" customWidth="1"/>
    <col min="12803" max="12803" width="1.81640625" style="1" customWidth="1"/>
    <col min="12804" max="12807" width="11.7265625" style="1" customWidth="1"/>
    <col min="12808" max="12808" width="6.7265625" style="1" customWidth="1"/>
    <col min="12809" max="12809" width="5.26953125" style="1" customWidth="1"/>
    <col min="12810" max="13050" width="11.54296875" style="1"/>
    <col min="13051" max="13051" width="7.453125" style="1" customWidth="1"/>
    <col min="13052" max="13052" width="50.7265625" style="1" customWidth="1"/>
    <col min="13053" max="13053" width="1.81640625" style="1" customWidth="1"/>
    <col min="13054" max="13057" width="11.7265625" style="1" customWidth="1"/>
    <col min="13058" max="13058" width="6.7265625" style="1" customWidth="1"/>
    <col min="13059" max="13059" width="1.81640625" style="1" customWidth="1"/>
    <col min="13060" max="13063" width="11.7265625" style="1" customWidth="1"/>
    <col min="13064" max="13064" width="6.7265625" style="1" customWidth="1"/>
    <col min="13065" max="13065" width="5.26953125" style="1" customWidth="1"/>
    <col min="13066" max="13306" width="11.54296875" style="1"/>
    <col min="13307" max="13307" width="7.453125" style="1" customWidth="1"/>
    <col min="13308" max="13308" width="50.7265625" style="1" customWidth="1"/>
    <col min="13309" max="13309" width="1.81640625" style="1" customWidth="1"/>
    <col min="13310" max="13313" width="11.7265625" style="1" customWidth="1"/>
    <col min="13314" max="13314" width="6.7265625" style="1" customWidth="1"/>
    <col min="13315" max="13315" width="1.81640625" style="1" customWidth="1"/>
    <col min="13316" max="13319" width="11.7265625" style="1" customWidth="1"/>
    <col min="13320" max="13320" width="6.7265625" style="1" customWidth="1"/>
    <col min="13321" max="13321" width="5.26953125" style="1" customWidth="1"/>
    <col min="13322" max="13562" width="11.54296875" style="1"/>
    <col min="13563" max="13563" width="7.453125" style="1" customWidth="1"/>
    <col min="13564" max="13564" width="50.7265625" style="1" customWidth="1"/>
    <col min="13565" max="13565" width="1.81640625" style="1" customWidth="1"/>
    <col min="13566" max="13569" width="11.7265625" style="1" customWidth="1"/>
    <col min="13570" max="13570" width="6.7265625" style="1" customWidth="1"/>
    <col min="13571" max="13571" width="1.81640625" style="1" customWidth="1"/>
    <col min="13572" max="13575" width="11.7265625" style="1" customWidth="1"/>
    <col min="13576" max="13576" width="6.7265625" style="1" customWidth="1"/>
    <col min="13577" max="13577" width="5.26953125" style="1" customWidth="1"/>
    <col min="13578" max="13818" width="11.54296875" style="1"/>
    <col min="13819" max="13819" width="7.453125" style="1" customWidth="1"/>
    <col min="13820" max="13820" width="50.7265625" style="1" customWidth="1"/>
    <col min="13821" max="13821" width="1.81640625" style="1" customWidth="1"/>
    <col min="13822" max="13825" width="11.7265625" style="1" customWidth="1"/>
    <col min="13826" max="13826" width="6.7265625" style="1" customWidth="1"/>
    <col min="13827" max="13827" width="1.81640625" style="1" customWidth="1"/>
    <col min="13828" max="13831" width="11.7265625" style="1" customWidth="1"/>
    <col min="13832" max="13832" width="6.7265625" style="1" customWidth="1"/>
    <col min="13833" max="13833" width="5.26953125" style="1" customWidth="1"/>
    <col min="13834" max="14074" width="11.54296875" style="1"/>
    <col min="14075" max="14075" width="7.453125" style="1" customWidth="1"/>
    <col min="14076" max="14076" width="50.7265625" style="1" customWidth="1"/>
    <col min="14077" max="14077" width="1.81640625" style="1" customWidth="1"/>
    <col min="14078" max="14081" width="11.7265625" style="1" customWidth="1"/>
    <col min="14082" max="14082" width="6.7265625" style="1" customWidth="1"/>
    <col min="14083" max="14083" width="1.81640625" style="1" customWidth="1"/>
    <col min="14084" max="14087" width="11.7265625" style="1" customWidth="1"/>
    <col min="14088" max="14088" width="6.7265625" style="1" customWidth="1"/>
    <col min="14089" max="14089" width="5.26953125" style="1" customWidth="1"/>
    <col min="14090" max="14330" width="11.54296875" style="1"/>
    <col min="14331" max="14331" width="7.453125" style="1" customWidth="1"/>
    <col min="14332" max="14332" width="50.7265625" style="1" customWidth="1"/>
    <col min="14333" max="14333" width="1.81640625" style="1" customWidth="1"/>
    <col min="14334" max="14337" width="11.7265625" style="1" customWidth="1"/>
    <col min="14338" max="14338" width="6.7265625" style="1" customWidth="1"/>
    <col min="14339" max="14339" width="1.81640625" style="1" customWidth="1"/>
    <col min="14340" max="14343" width="11.7265625" style="1" customWidth="1"/>
    <col min="14344" max="14344" width="6.7265625" style="1" customWidth="1"/>
    <col min="14345" max="14345" width="5.26953125" style="1" customWidth="1"/>
    <col min="14346" max="14586" width="11.54296875" style="1"/>
    <col min="14587" max="14587" width="7.453125" style="1" customWidth="1"/>
    <col min="14588" max="14588" width="50.7265625" style="1" customWidth="1"/>
    <col min="14589" max="14589" width="1.81640625" style="1" customWidth="1"/>
    <col min="14590" max="14593" width="11.7265625" style="1" customWidth="1"/>
    <col min="14594" max="14594" width="6.7265625" style="1" customWidth="1"/>
    <col min="14595" max="14595" width="1.81640625" style="1" customWidth="1"/>
    <col min="14596" max="14599" width="11.7265625" style="1" customWidth="1"/>
    <col min="14600" max="14600" width="6.7265625" style="1" customWidth="1"/>
    <col min="14601" max="14601" width="5.26953125" style="1" customWidth="1"/>
    <col min="14602" max="14842" width="11.54296875" style="1"/>
    <col min="14843" max="14843" width="7.453125" style="1" customWidth="1"/>
    <col min="14844" max="14844" width="50.7265625" style="1" customWidth="1"/>
    <col min="14845" max="14845" width="1.81640625" style="1" customWidth="1"/>
    <col min="14846" max="14849" width="11.7265625" style="1" customWidth="1"/>
    <col min="14850" max="14850" width="6.7265625" style="1" customWidth="1"/>
    <col min="14851" max="14851" width="1.81640625" style="1" customWidth="1"/>
    <col min="14852" max="14855" width="11.7265625" style="1" customWidth="1"/>
    <col min="14856" max="14856" width="6.7265625" style="1" customWidth="1"/>
    <col min="14857" max="14857" width="5.26953125" style="1" customWidth="1"/>
    <col min="14858" max="15098" width="11.54296875" style="1"/>
    <col min="15099" max="15099" width="7.453125" style="1" customWidth="1"/>
    <col min="15100" max="15100" width="50.7265625" style="1" customWidth="1"/>
    <col min="15101" max="15101" width="1.81640625" style="1" customWidth="1"/>
    <col min="15102" max="15105" width="11.7265625" style="1" customWidth="1"/>
    <col min="15106" max="15106" width="6.7265625" style="1" customWidth="1"/>
    <col min="15107" max="15107" width="1.81640625" style="1" customWidth="1"/>
    <col min="15108" max="15111" width="11.7265625" style="1" customWidth="1"/>
    <col min="15112" max="15112" width="6.7265625" style="1" customWidth="1"/>
    <col min="15113" max="15113" width="5.26953125" style="1" customWidth="1"/>
    <col min="15114" max="15354" width="11.54296875" style="1"/>
    <col min="15355" max="15355" width="7.453125" style="1" customWidth="1"/>
    <col min="15356" max="15356" width="50.7265625" style="1" customWidth="1"/>
    <col min="15357" max="15357" width="1.81640625" style="1" customWidth="1"/>
    <col min="15358" max="15361" width="11.7265625" style="1" customWidth="1"/>
    <col min="15362" max="15362" width="6.7265625" style="1" customWidth="1"/>
    <col min="15363" max="15363" width="1.81640625" style="1" customWidth="1"/>
    <col min="15364" max="15367" width="11.7265625" style="1" customWidth="1"/>
    <col min="15368" max="15368" width="6.7265625" style="1" customWidth="1"/>
    <col min="15369" max="15369" width="5.26953125" style="1" customWidth="1"/>
    <col min="15370" max="15610" width="11.54296875" style="1"/>
    <col min="15611" max="15611" width="7.453125" style="1" customWidth="1"/>
    <col min="15612" max="15612" width="50.7265625" style="1" customWidth="1"/>
    <col min="15613" max="15613" width="1.81640625" style="1" customWidth="1"/>
    <col min="15614" max="15617" width="11.7265625" style="1" customWidth="1"/>
    <col min="15618" max="15618" width="6.7265625" style="1" customWidth="1"/>
    <col min="15619" max="15619" width="1.81640625" style="1" customWidth="1"/>
    <col min="15620" max="15623" width="11.7265625" style="1" customWidth="1"/>
    <col min="15624" max="15624" width="6.7265625" style="1" customWidth="1"/>
    <col min="15625" max="15625" width="5.26953125" style="1" customWidth="1"/>
    <col min="15626" max="15866" width="11.54296875" style="1"/>
    <col min="15867" max="15867" width="7.453125" style="1" customWidth="1"/>
    <col min="15868" max="15868" width="50.7265625" style="1" customWidth="1"/>
    <col min="15869" max="15869" width="1.81640625" style="1" customWidth="1"/>
    <col min="15870" max="15873" width="11.7265625" style="1" customWidth="1"/>
    <col min="15874" max="15874" width="6.7265625" style="1" customWidth="1"/>
    <col min="15875" max="15875" width="1.81640625" style="1" customWidth="1"/>
    <col min="15876" max="15879" width="11.7265625" style="1" customWidth="1"/>
    <col min="15880" max="15880" width="6.7265625" style="1" customWidth="1"/>
    <col min="15881" max="15881" width="5.26953125" style="1" customWidth="1"/>
    <col min="15882" max="16122" width="11.54296875" style="1"/>
    <col min="16123" max="16123" width="7.453125" style="1" customWidth="1"/>
    <col min="16124" max="16124" width="50.7265625" style="1" customWidth="1"/>
    <col min="16125" max="16125" width="1.81640625" style="1" customWidth="1"/>
    <col min="16126" max="16129" width="11.7265625" style="1" customWidth="1"/>
    <col min="16130" max="16130" width="6.7265625" style="1" customWidth="1"/>
    <col min="16131" max="16131" width="1.81640625" style="1" customWidth="1"/>
    <col min="16132" max="16135" width="11.7265625" style="1" customWidth="1"/>
    <col min="16136" max="16136" width="6.7265625" style="1" customWidth="1"/>
    <col min="16137" max="16137" width="5.26953125" style="1" customWidth="1"/>
    <col min="16138" max="16384" width="11.54296875" style="1"/>
  </cols>
  <sheetData>
    <row r="1" spans="1:10" ht="13.5" customHeight="1" thickBot="1" x14ac:dyDescent="0.25">
      <c r="A1" s="2"/>
      <c r="B1" s="3"/>
      <c r="C1" s="4"/>
      <c r="D1" s="258" t="s">
        <v>0</v>
      </c>
      <c r="E1" s="259"/>
      <c r="F1" s="260"/>
      <c r="G1" s="258" t="s">
        <v>3</v>
      </c>
      <c r="H1" s="261"/>
      <c r="I1" s="262" t="s">
        <v>1</v>
      </c>
      <c r="J1" s="5"/>
    </row>
    <row r="2" spans="1:10" ht="15.65" customHeight="1" x14ac:dyDescent="0.2">
      <c r="A2" s="265" t="s">
        <v>142</v>
      </c>
      <c r="B2" s="266"/>
      <c r="C2" s="6"/>
      <c r="D2" s="71" t="s">
        <v>2</v>
      </c>
      <c r="E2" s="8" t="s">
        <v>137</v>
      </c>
      <c r="F2" s="7" t="s">
        <v>138</v>
      </c>
      <c r="G2" s="132" t="s">
        <v>137</v>
      </c>
      <c r="H2" s="133" t="s">
        <v>138</v>
      </c>
      <c r="I2" s="263"/>
      <c r="J2" s="5"/>
    </row>
    <row r="3" spans="1:10" ht="12" customHeight="1" x14ac:dyDescent="0.2">
      <c r="A3" s="46"/>
      <c r="B3" s="9"/>
      <c r="C3" s="10"/>
      <c r="D3" s="72" t="s">
        <v>4</v>
      </c>
      <c r="E3" s="69" t="s">
        <v>4</v>
      </c>
      <c r="F3" s="11" t="str">
        <f>E3</f>
        <v xml:space="preserve">Jan 2020 - </v>
      </c>
      <c r="G3" s="47"/>
      <c r="H3" s="74"/>
      <c r="I3" s="263"/>
      <c r="J3" s="5"/>
    </row>
    <row r="4" spans="1:10" ht="12" customHeight="1" thickBot="1" x14ac:dyDescent="0.25">
      <c r="A4" s="77"/>
      <c r="B4" s="78"/>
      <c r="C4" s="79"/>
      <c r="D4" s="80">
        <v>44166</v>
      </c>
      <c r="E4" s="81">
        <v>44166</v>
      </c>
      <c r="F4" s="82">
        <f>E4</f>
        <v>44166</v>
      </c>
      <c r="G4" s="83" t="s">
        <v>5</v>
      </c>
      <c r="H4" s="75" t="s">
        <v>5</v>
      </c>
      <c r="I4" s="264"/>
      <c r="J4" s="5"/>
    </row>
    <row r="5" spans="1:10" s="13" customFormat="1" ht="18" customHeight="1" thickBot="1" x14ac:dyDescent="0.3">
      <c r="A5" s="76" t="s">
        <v>6</v>
      </c>
      <c r="B5" s="73"/>
      <c r="C5" s="73"/>
      <c r="D5" s="70"/>
      <c r="E5" s="70"/>
      <c r="F5" s="70"/>
      <c r="G5" s="73"/>
      <c r="H5" s="73"/>
      <c r="I5" s="134"/>
      <c r="J5" s="12"/>
    </row>
    <row r="6" spans="1:10" ht="10.5" x14ac:dyDescent="0.2">
      <c r="A6" s="14" t="s">
        <v>7</v>
      </c>
      <c r="B6" s="15" t="s">
        <v>8</v>
      </c>
      <c r="C6" s="16"/>
      <c r="D6" s="141"/>
      <c r="E6" s="84"/>
      <c r="F6" s="84"/>
      <c r="G6" s="85">
        <f>+E6-D6</f>
        <v>0</v>
      </c>
      <c r="H6" s="86">
        <f>+F6-D6</f>
        <v>0</v>
      </c>
      <c r="I6" s="17">
        <v>1</v>
      </c>
    </row>
    <row r="7" spans="1:10" ht="10.5" outlineLevel="1" thickBot="1" x14ac:dyDescent="0.25">
      <c r="A7" s="18" t="s">
        <v>9</v>
      </c>
      <c r="B7" s="19" t="s">
        <v>10</v>
      </c>
      <c r="C7" s="16"/>
      <c r="D7" s="142"/>
      <c r="E7" s="87"/>
      <c r="F7" s="87"/>
      <c r="G7" s="88">
        <f t="shared" ref="G7:G70" si="0">+E7-D7</f>
        <v>0</v>
      </c>
      <c r="H7" s="89">
        <f t="shared" ref="H7:H70" si="1">+F7-D7</f>
        <v>0</v>
      </c>
      <c r="I7" s="17"/>
    </row>
    <row r="8" spans="1:10" ht="11" thickBot="1" x14ac:dyDescent="0.25">
      <c r="A8" s="20" t="s">
        <v>11</v>
      </c>
      <c r="B8" s="21" t="s">
        <v>12</v>
      </c>
      <c r="C8" s="16"/>
      <c r="D8" s="143"/>
      <c r="E8" s="90"/>
      <c r="F8" s="90"/>
      <c r="G8" s="91">
        <f t="shared" si="0"/>
        <v>0</v>
      </c>
      <c r="H8" s="92">
        <f t="shared" si="1"/>
        <v>0</v>
      </c>
      <c r="I8" s="17"/>
    </row>
    <row r="9" spans="1:10" ht="11" thickBot="1" x14ac:dyDescent="0.25">
      <c r="A9" s="20" t="s">
        <v>13</v>
      </c>
      <c r="B9" s="21" t="s">
        <v>14</v>
      </c>
      <c r="C9" s="16"/>
      <c r="D9" s="143"/>
      <c r="E9" s="90"/>
      <c r="F9" s="90"/>
      <c r="G9" s="91">
        <f t="shared" si="0"/>
        <v>0</v>
      </c>
      <c r="H9" s="92">
        <f t="shared" si="1"/>
        <v>0</v>
      </c>
      <c r="I9" s="17"/>
    </row>
    <row r="10" spans="1:10" ht="10.5" x14ac:dyDescent="0.2">
      <c r="A10" s="14" t="s">
        <v>15</v>
      </c>
      <c r="B10" s="15" t="s">
        <v>16</v>
      </c>
      <c r="C10" s="16"/>
      <c r="D10" s="93">
        <f>SUM(D11,D15,D19,D20:D21)</f>
        <v>0</v>
      </c>
      <c r="E10" s="93">
        <f>SUM(E11,E15,E19,E20:E21)</f>
        <v>0</v>
      </c>
      <c r="F10" s="93">
        <f>SUM(F11,F15,F19,F20:F21)</f>
        <v>0</v>
      </c>
      <c r="G10" s="85">
        <f t="shared" si="0"/>
        <v>0</v>
      </c>
      <c r="H10" s="86">
        <f t="shared" si="1"/>
        <v>0</v>
      </c>
      <c r="I10" s="17">
        <v>2</v>
      </c>
    </row>
    <row r="11" spans="1:10" x14ac:dyDescent="0.2">
      <c r="A11" s="18" t="s">
        <v>17</v>
      </c>
      <c r="B11" s="19" t="s">
        <v>18</v>
      </c>
      <c r="C11" s="16"/>
      <c r="D11" s="94">
        <f>SUM(D12:D14)</f>
        <v>0</v>
      </c>
      <c r="E11" s="94">
        <f>SUM(E12:E14)</f>
        <v>0</v>
      </c>
      <c r="F11" s="94">
        <f>SUM(F12:F14)</f>
        <v>0</v>
      </c>
      <c r="G11" s="88">
        <f t="shared" si="0"/>
        <v>0</v>
      </c>
      <c r="H11" s="89">
        <f t="shared" si="1"/>
        <v>0</v>
      </c>
      <c r="I11" s="17"/>
    </row>
    <row r="12" spans="1:10" outlineLevel="1" x14ac:dyDescent="0.2">
      <c r="A12" s="22" t="s">
        <v>19</v>
      </c>
      <c r="B12" s="23" t="s">
        <v>20</v>
      </c>
      <c r="C12" s="24"/>
      <c r="D12" s="144"/>
      <c r="E12" s="95"/>
      <c r="F12" s="95"/>
      <c r="G12" s="96">
        <f t="shared" si="0"/>
        <v>0</v>
      </c>
      <c r="H12" s="97">
        <f t="shared" si="1"/>
        <v>0</v>
      </c>
      <c r="I12" s="17"/>
    </row>
    <row r="13" spans="1:10" outlineLevel="1" x14ac:dyDescent="0.2">
      <c r="A13" s="22" t="s">
        <v>21</v>
      </c>
      <c r="B13" s="23" t="s">
        <v>22</v>
      </c>
      <c r="C13" s="24"/>
      <c r="D13" s="144"/>
      <c r="E13" s="95"/>
      <c r="F13" s="95"/>
      <c r="G13" s="96">
        <f t="shared" si="0"/>
        <v>0</v>
      </c>
      <c r="H13" s="97">
        <f t="shared" si="1"/>
        <v>0</v>
      </c>
      <c r="I13" s="17"/>
    </row>
    <row r="14" spans="1:10" outlineLevel="1" x14ac:dyDescent="0.2">
      <c r="A14" s="25" t="s">
        <v>23</v>
      </c>
      <c r="B14" s="26" t="s">
        <v>24</v>
      </c>
      <c r="C14" s="24"/>
      <c r="D14" s="145"/>
      <c r="E14" s="98"/>
      <c r="F14" s="98"/>
      <c r="G14" s="99">
        <f t="shared" si="0"/>
        <v>0</v>
      </c>
      <c r="H14" s="100">
        <f t="shared" si="1"/>
        <v>0</v>
      </c>
      <c r="I14" s="17"/>
    </row>
    <row r="15" spans="1:10" x14ac:dyDescent="0.2">
      <c r="A15" s="18" t="s">
        <v>25</v>
      </c>
      <c r="B15" s="19" t="s">
        <v>26</v>
      </c>
      <c r="C15" s="16"/>
      <c r="D15" s="94">
        <f>SUM(D16:D18)</f>
        <v>0</v>
      </c>
      <c r="E15" s="94">
        <f>SUM(E16:E18)</f>
        <v>0</v>
      </c>
      <c r="F15" s="94">
        <f>SUM(F16:F18)</f>
        <v>0</v>
      </c>
      <c r="G15" s="88">
        <f t="shared" si="0"/>
        <v>0</v>
      </c>
      <c r="H15" s="89">
        <f t="shared" si="1"/>
        <v>0</v>
      </c>
      <c r="I15" s="17"/>
    </row>
    <row r="16" spans="1:10" outlineLevel="1" x14ac:dyDescent="0.2">
      <c r="A16" s="22" t="s">
        <v>27</v>
      </c>
      <c r="B16" s="23" t="s">
        <v>28</v>
      </c>
      <c r="C16" s="24"/>
      <c r="D16" s="144"/>
      <c r="E16" s="95"/>
      <c r="F16" s="95"/>
      <c r="G16" s="96">
        <f t="shared" si="0"/>
        <v>0</v>
      </c>
      <c r="H16" s="97">
        <f t="shared" si="1"/>
        <v>0</v>
      </c>
      <c r="I16" s="17"/>
    </row>
    <row r="17" spans="1:9" outlineLevel="1" x14ac:dyDescent="0.2">
      <c r="A17" s="22" t="s">
        <v>29</v>
      </c>
      <c r="B17" s="23" t="s">
        <v>24</v>
      </c>
      <c r="C17" s="24"/>
      <c r="D17" s="144"/>
      <c r="E17" s="95"/>
      <c r="F17" s="95"/>
      <c r="G17" s="96">
        <f t="shared" si="0"/>
        <v>0</v>
      </c>
      <c r="H17" s="97">
        <f t="shared" si="1"/>
        <v>0</v>
      </c>
      <c r="I17" s="17"/>
    </row>
    <row r="18" spans="1:9" outlineLevel="1" x14ac:dyDescent="0.2">
      <c r="A18" s="25" t="s">
        <v>30</v>
      </c>
      <c r="B18" s="26" t="s">
        <v>31</v>
      </c>
      <c r="C18" s="24"/>
      <c r="D18" s="144"/>
      <c r="E18" s="98"/>
      <c r="F18" s="98"/>
      <c r="G18" s="99">
        <f t="shared" si="0"/>
        <v>0</v>
      </c>
      <c r="H18" s="100">
        <f t="shared" si="1"/>
        <v>0</v>
      </c>
      <c r="I18" s="17"/>
    </row>
    <row r="19" spans="1:9" x14ac:dyDescent="0.2">
      <c r="A19" s="27" t="s">
        <v>32</v>
      </c>
      <c r="B19" s="28" t="s">
        <v>33</v>
      </c>
      <c r="C19" s="16"/>
      <c r="D19" s="138"/>
      <c r="E19" s="87"/>
      <c r="F19" s="87"/>
      <c r="G19" s="102">
        <f t="shared" si="0"/>
        <v>0</v>
      </c>
      <c r="H19" s="103">
        <f t="shared" si="1"/>
        <v>0</v>
      </c>
      <c r="I19" s="17"/>
    </row>
    <row r="20" spans="1:9" x14ac:dyDescent="0.2">
      <c r="A20" s="27" t="s">
        <v>34</v>
      </c>
      <c r="B20" s="28" t="s">
        <v>35</v>
      </c>
      <c r="C20" s="16"/>
      <c r="D20" s="138"/>
      <c r="E20" s="87"/>
      <c r="F20" s="87"/>
      <c r="G20" s="102">
        <f t="shared" si="0"/>
        <v>0</v>
      </c>
      <c r="H20" s="103">
        <f t="shared" si="1"/>
        <v>0</v>
      </c>
      <c r="I20" s="17"/>
    </row>
    <row r="21" spans="1:9" x14ac:dyDescent="0.2">
      <c r="A21" s="18" t="s">
        <v>36</v>
      </c>
      <c r="B21" s="19" t="s">
        <v>37</v>
      </c>
      <c r="C21" s="16"/>
      <c r="D21" s="94">
        <f>SUM(D22:D30)</f>
        <v>0</v>
      </c>
      <c r="E21" s="94">
        <f>SUM(E22:E30)</f>
        <v>0</v>
      </c>
      <c r="F21" s="94">
        <f>SUM(F22:F30)</f>
        <v>0</v>
      </c>
      <c r="G21" s="88">
        <f t="shared" si="0"/>
        <v>0</v>
      </c>
      <c r="H21" s="89">
        <f t="shared" si="1"/>
        <v>0</v>
      </c>
      <c r="I21" s="17"/>
    </row>
    <row r="22" spans="1:9" x14ac:dyDescent="0.2">
      <c r="A22" s="22" t="s">
        <v>38</v>
      </c>
      <c r="B22" s="29" t="s">
        <v>39</v>
      </c>
      <c r="C22" s="16"/>
      <c r="D22" s="146"/>
      <c r="E22" s="104"/>
      <c r="F22" s="104"/>
      <c r="G22" s="105">
        <f t="shared" si="0"/>
        <v>0</v>
      </c>
      <c r="H22" s="106">
        <f t="shared" si="1"/>
        <v>0</v>
      </c>
      <c r="I22" s="17"/>
    </row>
    <row r="23" spans="1:9" x14ac:dyDescent="0.2">
      <c r="A23" s="22" t="s">
        <v>40</v>
      </c>
      <c r="B23" s="29" t="s">
        <v>41</v>
      </c>
      <c r="C23" s="16"/>
      <c r="D23" s="146"/>
      <c r="E23" s="104"/>
      <c r="F23" s="104"/>
      <c r="G23" s="105">
        <f t="shared" si="0"/>
        <v>0</v>
      </c>
      <c r="H23" s="106">
        <f t="shared" si="1"/>
        <v>0</v>
      </c>
      <c r="I23" s="17"/>
    </row>
    <row r="24" spans="1:9" x14ac:dyDescent="0.2">
      <c r="A24" s="22" t="s">
        <v>42</v>
      </c>
      <c r="B24" s="29" t="s">
        <v>43</v>
      </c>
      <c r="C24" s="16"/>
      <c r="D24" s="146"/>
      <c r="E24" s="104"/>
      <c r="F24" s="104"/>
      <c r="G24" s="105">
        <f t="shared" si="0"/>
        <v>0</v>
      </c>
      <c r="H24" s="106">
        <f t="shared" si="1"/>
        <v>0</v>
      </c>
      <c r="I24" s="17"/>
    </row>
    <row r="25" spans="1:9" x14ac:dyDescent="0.2">
      <c r="A25" s="22" t="s">
        <v>44</v>
      </c>
      <c r="B25" s="29" t="s">
        <v>45</v>
      </c>
      <c r="C25" s="16"/>
      <c r="D25" s="146"/>
      <c r="E25" s="104"/>
      <c r="F25" s="104"/>
      <c r="G25" s="105">
        <f t="shared" si="0"/>
        <v>0</v>
      </c>
      <c r="H25" s="106">
        <f t="shared" si="1"/>
        <v>0</v>
      </c>
      <c r="I25" s="17"/>
    </row>
    <row r="26" spans="1:9" x14ac:dyDescent="0.2">
      <c r="A26" s="22" t="s">
        <v>46</v>
      </c>
      <c r="B26" s="29" t="s">
        <v>47</v>
      </c>
      <c r="C26" s="16"/>
      <c r="D26" s="146"/>
      <c r="E26" s="104"/>
      <c r="F26" s="104"/>
      <c r="G26" s="105">
        <f t="shared" si="0"/>
        <v>0</v>
      </c>
      <c r="H26" s="106">
        <f t="shared" si="1"/>
        <v>0</v>
      </c>
      <c r="I26" s="17"/>
    </row>
    <row r="27" spans="1:9" x14ac:dyDescent="0.2">
      <c r="A27" s="22" t="s">
        <v>48</v>
      </c>
      <c r="B27" s="29" t="s">
        <v>49</v>
      </c>
      <c r="C27" s="16"/>
      <c r="D27" s="146"/>
      <c r="E27" s="104"/>
      <c r="F27" s="104"/>
      <c r="G27" s="105">
        <f t="shared" si="0"/>
        <v>0</v>
      </c>
      <c r="H27" s="106">
        <f t="shared" si="1"/>
        <v>0</v>
      </c>
      <c r="I27" s="17"/>
    </row>
    <row r="28" spans="1:9" x14ac:dyDescent="0.2">
      <c r="A28" s="22" t="s">
        <v>50</v>
      </c>
      <c r="B28" s="29" t="s">
        <v>51</v>
      </c>
      <c r="C28" s="16"/>
      <c r="D28" s="146"/>
      <c r="E28" s="104"/>
      <c r="F28" s="104"/>
      <c r="G28" s="105">
        <f t="shared" si="0"/>
        <v>0</v>
      </c>
      <c r="H28" s="106">
        <f t="shared" si="1"/>
        <v>0</v>
      </c>
      <c r="I28" s="17"/>
    </row>
    <row r="29" spans="1:9" x14ac:dyDescent="0.2">
      <c r="A29" s="22" t="s">
        <v>52</v>
      </c>
      <c r="B29" s="29" t="s">
        <v>53</v>
      </c>
      <c r="C29" s="16"/>
      <c r="D29" s="146"/>
      <c r="E29" s="104"/>
      <c r="F29" s="104"/>
      <c r="G29" s="105">
        <f t="shared" si="0"/>
        <v>0</v>
      </c>
      <c r="H29" s="106">
        <f t="shared" si="1"/>
        <v>0</v>
      </c>
      <c r="I29" s="17"/>
    </row>
    <row r="30" spans="1:9" ht="10.5" thickBot="1" x14ac:dyDescent="0.25">
      <c r="A30" s="30" t="s">
        <v>54</v>
      </c>
      <c r="B30" s="31" t="s">
        <v>55</v>
      </c>
      <c r="C30" s="16"/>
      <c r="D30" s="147"/>
      <c r="E30" s="107"/>
      <c r="F30" s="107"/>
      <c r="G30" s="108">
        <f t="shared" si="0"/>
        <v>0</v>
      </c>
      <c r="H30" s="109">
        <f t="shared" si="1"/>
        <v>0</v>
      </c>
      <c r="I30" s="17"/>
    </row>
    <row r="31" spans="1:9" ht="11" thickBot="1" x14ac:dyDescent="0.25">
      <c r="A31" s="32" t="s">
        <v>56</v>
      </c>
      <c r="B31" s="33" t="s">
        <v>57</v>
      </c>
      <c r="C31" s="34"/>
      <c r="D31" s="110">
        <f>SUM(D6,D8:D10)</f>
        <v>0</v>
      </c>
      <c r="E31" s="110">
        <f>SUM(E6,E8:E10)</f>
        <v>0</v>
      </c>
      <c r="F31" s="110">
        <f>SUM(F6,F8:F10)</f>
        <v>0</v>
      </c>
      <c r="G31" s="111">
        <f t="shared" si="0"/>
        <v>0</v>
      </c>
      <c r="H31" s="112">
        <f t="shared" si="1"/>
        <v>0</v>
      </c>
      <c r="I31" s="17"/>
    </row>
    <row r="32" spans="1:9" ht="11.5" thickTop="1" thickBot="1" x14ac:dyDescent="0.25">
      <c r="A32" s="35" t="s">
        <v>58</v>
      </c>
      <c r="B32" s="36" t="s">
        <v>59</v>
      </c>
      <c r="C32" s="34"/>
      <c r="D32" s="110">
        <f>D33+D36</f>
        <v>0</v>
      </c>
      <c r="E32" s="110">
        <f>E33+E36</f>
        <v>0</v>
      </c>
      <c r="F32" s="110">
        <f>F33+F36</f>
        <v>0</v>
      </c>
      <c r="G32" s="113">
        <f t="shared" si="0"/>
        <v>0</v>
      </c>
      <c r="H32" s="114">
        <f t="shared" si="1"/>
        <v>0</v>
      </c>
      <c r="I32" s="17">
        <v>3</v>
      </c>
    </row>
    <row r="33" spans="1:9" outlineLevel="1" x14ac:dyDescent="0.2">
      <c r="A33" s="18" t="s">
        <v>60</v>
      </c>
      <c r="B33" s="19" t="s">
        <v>61</v>
      </c>
      <c r="C33" s="34"/>
      <c r="D33" s="138"/>
      <c r="E33" s="87"/>
      <c r="F33" s="87"/>
      <c r="G33" s="102">
        <f t="shared" si="0"/>
        <v>0</v>
      </c>
      <c r="H33" s="103">
        <f t="shared" si="1"/>
        <v>0</v>
      </c>
      <c r="I33" s="17"/>
    </row>
    <row r="34" spans="1:9" outlineLevel="1" x14ac:dyDescent="0.2">
      <c r="A34" s="22" t="s">
        <v>62</v>
      </c>
      <c r="B34" s="23" t="s">
        <v>63</v>
      </c>
      <c r="C34" s="34"/>
      <c r="D34" s="146"/>
      <c r="E34" s="104"/>
      <c r="F34" s="104"/>
      <c r="G34" s="105">
        <f t="shared" si="0"/>
        <v>0</v>
      </c>
      <c r="H34" s="106">
        <f t="shared" si="1"/>
        <v>0</v>
      </c>
      <c r="I34" s="17"/>
    </row>
    <row r="35" spans="1:9" outlineLevel="1" x14ac:dyDescent="0.2">
      <c r="A35" s="22" t="s">
        <v>64</v>
      </c>
      <c r="B35" s="23" t="s">
        <v>65</v>
      </c>
      <c r="C35" s="34"/>
      <c r="D35" s="146"/>
      <c r="E35" s="104"/>
      <c r="F35" s="104"/>
      <c r="G35" s="105">
        <f t="shared" si="0"/>
        <v>0</v>
      </c>
      <c r="H35" s="106">
        <f t="shared" si="1"/>
        <v>0</v>
      </c>
      <c r="I35" s="17"/>
    </row>
    <row r="36" spans="1:9" ht="10.5" outlineLevel="1" thickBot="1" x14ac:dyDescent="0.25">
      <c r="A36" s="18" t="s">
        <v>66</v>
      </c>
      <c r="B36" s="19" t="s">
        <v>67</v>
      </c>
      <c r="C36" s="34"/>
      <c r="D36" s="138"/>
      <c r="E36" s="87"/>
      <c r="F36" s="87"/>
      <c r="G36" s="115">
        <f t="shared" si="0"/>
        <v>0</v>
      </c>
      <c r="H36" s="116">
        <f t="shared" si="1"/>
        <v>0</v>
      </c>
      <c r="I36" s="17"/>
    </row>
    <row r="37" spans="1:9" ht="10.5" x14ac:dyDescent="0.2">
      <c r="A37" s="14" t="s">
        <v>68</v>
      </c>
      <c r="B37" s="15" t="s">
        <v>69</v>
      </c>
      <c r="C37" s="34"/>
      <c r="D37" s="93">
        <f>D38+D42</f>
        <v>0</v>
      </c>
      <c r="E37" s="93">
        <f>E38+E42</f>
        <v>0</v>
      </c>
      <c r="F37" s="93">
        <f>F38+F42</f>
        <v>0</v>
      </c>
      <c r="G37" s="117">
        <f t="shared" si="0"/>
        <v>0</v>
      </c>
      <c r="H37" s="118">
        <f t="shared" si="1"/>
        <v>0</v>
      </c>
      <c r="I37" s="17">
        <v>4</v>
      </c>
    </row>
    <row r="38" spans="1:9" outlineLevel="1" x14ac:dyDescent="0.2">
      <c r="A38" s="18" t="s">
        <v>70</v>
      </c>
      <c r="B38" s="19" t="s">
        <v>71</v>
      </c>
      <c r="C38" s="34"/>
      <c r="D38" s="138"/>
      <c r="E38" s="87"/>
      <c r="F38" s="87"/>
      <c r="G38" s="102">
        <f t="shared" si="0"/>
        <v>0</v>
      </c>
      <c r="H38" s="103">
        <f t="shared" si="1"/>
        <v>0</v>
      </c>
      <c r="I38" s="17"/>
    </row>
    <row r="39" spans="1:9" outlineLevel="1" x14ac:dyDescent="0.2">
      <c r="A39" s="22" t="s">
        <v>72</v>
      </c>
      <c r="B39" s="29" t="s">
        <v>73</v>
      </c>
      <c r="C39" s="34"/>
      <c r="D39" s="146"/>
      <c r="E39" s="104"/>
      <c r="F39" s="104"/>
      <c r="G39" s="105">
        <f t="shared" si="0"/>
        <v>0</v>
      </c>
      <c r="H39" s="106">
        <f t="shared" si="1"/>
        <v>0</v>
      </c>
      <c r="I39" s="17"/>
    </row>
    <row r="40" spans="1:9" outlineLevel="1" x14ac:dyDescent="0.2">
      <c r="A40" s="22" t="s">
        <v>74</v>
      </c>
      <c r="B40" s="29" t="s">
        <v>75</v>
      </c>
      <c r="C40" s="34"/>
      <c r="D40" s="146"/>
      <c r="E40" s="104"/>
      <c r="F40" s="104"/>
      <c r="G40" s="105">
        <f t="shared" si="0"/>
        <v>0</v>
      </c>
      <c r="H40" s="106">
        <f t="shared" si="1"/>
        <v>0</v>
      </c>
      <c r="I40" s="17"/>
    </row>
    <row r="41" spans="1:9" outlineLevel="1" x14ac:dyDescent="0.2">
      <c r="A41" s="22" t="s">
        <v>76</v>
      </c>
      <c r="B41" s="29" t="s">
        <v>77</v>
      </c>
      <c r="C41" s="34"/>
      <c r="D41" s="146"/>
      <c r="E41" s="104"/>
      <c r="F41" s="104"/>
      <c r="G41" s="105">
        <f t="shared" si="0"/>
        <v>0</v>
      </c>
      <c r="H41" s="106">
        <f t="shared" si="1"/>
        <v>0</v>
      </c>
      <c r="I41" s="17"/>
    </row>
    <row r="42" spans="1:9" ht="10.5" outlineLevel="1" thickBot="1" x14ac:dyDescent="0.25">
      <c r="A42" s="18" t="s">
        <v>78</v>
      </c>
      <c r="B42" s="19" t="s">
        <v>79</v>
      </c>
      <c r="C42" s="34"/>
      <c r="D42" s="138"/>
      <c r="E42" s="87"/>
      <c r="F42" s="87"/>
      <c r="G42" s="102">
        <f t="shared" si="0"/>
        <v>0</v>
      </c>
      <c r="H42" s="103">
        <f t="shared" si="1"/>
        <v>0</v>
      </c>
      <c r="I42" s="17"/>
    </row>
    <row r="43" spans="1:9" ht="11" thickBot="1" x14ac:dyDescent="0.25">
      <c r="A43" s="20" t="s">
        <v>80</v>
      </c>
      <c r="B43" s="21" t="s">
        <v>81</v>
      </c>
      <c r="C43" s="34"/>
      <c r="D43" s="141"/>
      <c r="E43" s="90"/>
      <c r="F43" s="90"/>
      <c r="G43" s="85">
        <f t="shared" si="0"/>
        <v>0</v>
      </c>
      <c r="H43" s="86">
        <f t="shared" si="1"/>
        <v>0</v>
      </c>
      <c r="I43" s="17"/>
    </row>
    <row r="44" spans="1:9" ht="11" thickBot="1" x14ac:dyDescent="0.25">
      <c r="A44" s="14" t="s">
        <v>82</v>
      </c>
      <c r="B44" s="15" t="s">
        <v>83</v>
      </c>
      <c r="C44" s="34"/>
      <c r="D44" s="110">
        <f>SUM(D45,D50,D57:D58)</f>
        <v>0</v>
      </c>
      <c r="E44" s="110">
        <f>SUM(E45,E50,E57:E58)</f>
        <v>0</v>
      </c>
      <c r="F44" s="110">
        <f>SUM(F45,F50,F57:F58)</f>
        <v>0</v>
      </c>
      <c r="G44" s="85">
        <f t="shared" si="0"/>
        <v>0</v>
      </c>
      <c r="H44" s="86">
        <f t="shared" si="1"/>
        <v>0</v>
      </c>
      <c r="I44" s="17">
        <v>5</v>
      </c>
    </row>
    <row r="45" spans="1:9" outlineLevel="1" x14ac:dyDescent="0.2">
      <c r="A45" s="18" t="s">
        <v>84</v>
      </c>
      <c r="B45" s="19" t="s">
        <v>85</v>
      </c>
      <c r="C45" s="34"/>
      <c r="D45" s="94">
        <f>SUM(D46:D49)</f>
        <v>0</v>
      </c>
      <c r="E45" s="94">
        <f>SUM(E46:E49)</f>
        <v>0</v>
      </c>
      <c r="F45" s="94">
        <f>SUM(F46:F49)</f>
        <v>0</v>
      </c>
      <c r="G45" s="102">
        <f t="shared" si="0"/>
        <v>0</v>
      </c>
      <c r="H45" s="103">
        <f t="shared" si="1"/>
        <v>0</v>
      </c>
      <c r="I45" s="17"/>
    </row>
    <row r="46" spans="1:9" outlineLevel="1" x14ac:dyDescent="0.2">
      <c r="A46" s="22" t="s">
        <v>86</v>
      </c>
      <c r="B46" s="29" t="s">
        <v>87</v>
      </c>
      <c r="C46" s="34"/>
      <c r="D46" s="146"/>
      <c r="E46" s="104"/>
      <c r="F46" s="104"/>
      <c r="G46" s="105">
        <f t="shared" si="0"/>
        <v>0</v>
      </c>
      <c r="H46" s="106">
        <f t="shared" si="1"/>
        <v>0</v>
      </c>
      <c r="I46" s="17"/>
    </row>
    <row r="47" spans="1:9" outlineLevel="1" x14ac:dyDescent="0.2">
      <c r="A47" s="22" t="s">
        <v>88</v>
      </c>
      <c r="B47" s="29" t="s">
        <v>89</v>
      </c>
      <c r="C47" s="34"/>
      <c r="D47" s="146"/>
      <c r="E47" s="104"/>
      <c r="F47" s="104"/>
      <c r="G47" s="105">
        <f t="shared" si="0"/>
        <v>0</v>
      </c>
      <c r="H47" s="106">
        <f t="shared" si="1"/>
        <v>0</v>
      </c>
      <c r="I47" s="17"/>
    </row>
    <row r="48" spans="1:9" outlineLevel="1" x14ac:dyDescent="0.2">
      <c r="A48" s="22" t="s">
        <v>90</v>
      </c>
      <c r="B48" s="29" t="s">
        <v>91</v>
      </c>
      <c r="C48" s="34"/>
      <c r="D48" s="146"/>
      <c r="E48" s="104"/>
      <c r="F48" s="104"/>
      <c r="G48" s="105">
        <f t="shared" si="0"/>
        <v>0</v>
      </c>
      <c r="H48" s="106">
        <f t="shared" si="1"/>
        <v>0</v>
      </c>
      <c r="I48" s="17"/>
    </row>
    <row r="49" spans="1:9" outlineLevel="1" x14ac:dyDescent="0.2">
      <c r="A49" s="22" t="s">
        <v>92</v>
      </c>
      <c r="B49" s="29" t="s">
        <v>93</v>
      </c>
      <c r="C49" s="34"/>
      <c r="D49" s="146"/>
      <c r="E49" s="104"/>
      <c r="F49" s="104"/>
      <c r="G49" s="105">
        <f t="shared" si="0"/>
        <v>0</v>
      </c>
      <c r="H49" s="106">
        <f t="shared" si="1"/>
        <v>0</v>
      </c>
      <c r="I49" s="17"/>
    </row>
    <row r="50" spans="1:9" outlineLevel="1" x14ac:dyDescent="0.2">
      <c r="A50" s="27" t="s">
        <v>94</v>
      </c>
      <c r="B50" s="28" t="s">
        <v>95</v>
      </c>
      <c r="C50" s="34"/>
      <c r="D50" s="94">
        <f>SUM(D51:D56)</f>
        <v>0</v>
      </c>
      <c r="E50" s="94">
        <f>SUM(E51:E56)</f>
        <v>0</v>
      </c>
      <c r="F50" s="94">
        <f>SUM(F51:F56)</f>
        <v>0</v>
      </c>
      <c r="G50" s="102">
        <f t="shared" si="0"/>
        <v>0</v>
      </c>
      <c r="H50" s="103">
        <f t="shared" si="1"/>
        <v>0</v>
      </c>
      <c r="I50" s="17"/>
    </row>
    <row r="51" spans="1:9" outlineLevel="1" x14ac:dyDescent="0.2">
      <c r="A51" s="22" t="s">
        <v>96</v>
      </c>
      <c r="B51" s="29" t="s">
        <v>97</v>
      </c>
      <c r="C51" s="34"/>
      <c r="D51" s="146"/>
      <c r="E51" s="104"/>
      <c r="F51" s="104"/>
      <c r="G51" s="105">
        <f t="shared" si="0"/>
        <v>0</v>
      </c>
      <c r="H51" s="106">
        <f t="shared" si="1"/>
        <v>0</v>
      </c>
      <c r="I51" s="17"/>
    </row>
    <row r="52" spans="1:9" outlineLevel="1" x14ac:dyDescent="0.2">
      <c r="A52" s="22" t="s">
        <v>98</v>
      </c>
      <c r="B52" s="29" t="s">
        <v>99</v>
      </c>
      <c r="C52" s="34"/>
      <c r="D52" s="146"/>
      <c r="E52" s="104"/>
      <c r="F52" s="104"/>
      <c r="G52" s="105">
        <f t="shared" si="0"/>
        <v>0</v>
      </c>
      <c r="H52" s="106">
        <f t="shared" si="1"/>
        <v>0</v>
      </c>
      <c r="I52" s="17"/>
    </row>
    <row r="53" spans="1:9" outlineLevel="1" x14ac:dyDescent="0.2">
      <c r="A53" s="22" t="s">
        <v>100</v>
      </c>
      <c r="B53" s="29" t="s">
        <v>101</v>
      </c>
      <c r="C53" s="34"/>
      <c r="D53" s="146"/>
      <c r="E53" s="104"/>
      <c r="F53" s="104"/>
      <c r="G53" s="105">
        <f t="shared" si="0"/>
        <v>0</v>
      </c>
      <c r="H53" s="106">
        <f t="shared" si="1"/>
        <v>0</v>
      </c>
      <c r="I53" s="17"/>
    </row>
    <row r="54" spans="1:9" outlineLevel="1" x14ac:dyDescent="0.2">
      <c r="A54" s="22" t="s">
        <v>102</v>
      </c>
      <c r="B54" s="29" t="s">
        <v>103</v>
      </c>
      <c r="C54" s="34"/>
      <c r="D54" s="146"/>
      <c r="E54" s="104"/>
      <c r="F54" s="104"/>
      <c r="G54" s="105">
        <f t="shared" si="0"/>
        <v>0</v>
      </c>
      <c r="H54" s="106">
        <f t="shared" si="1"/>
        <v>0</v>
      </c>
      <c r="I54" s="17"/>
    </row>
    <row r="55" spans="1:9" outlineLevel="1" x14ac:dyDescent="0.2">
      <c r="A55" s="22" t="s">
        <v>104</v>
      </c>
      <c r="B55" s="29" t="s">
        <v>105</v>
      </c>
      <c r="C55" s="34"/>
      <c r="D55" s="146"/>
      <c r="E55" s="104"/>
      <c r="F55" s="104"/>
      <c r="G55" s="105">
        <f t="shared" si="0"/>
        <v>0</v>
      </c>
      <c r="H55" s="106">
        <f t="shared" si="1"/>
        <v>0</v>
      </c>
      <c r="I55" s="17"/>
    </row>
    <row r="56" spans="1:9" outlineLevel="1" x14ac:dyDescent="0.2">
      <c r="A56" s="22" t="s">
        <v>106</v>
      </c>
      <c r="B56" s="29" t="s">
        <v>107</v>
      </c>
      <c r="C56" s="34"/>
      <c r="D56" s="146"/>
      <c r="E56" s="104"/>
      <c r="F56" s="104"/>
      <c r="G56" s="105">
        <f t="shared" si="0"/>
        <v>0</v>
      </c>
      <c r="H56" s="106">
        <f t="shared" si="1"/>
        <v>0</v>
      </c>
      <c r="I56" s="17"/>
    </row>
    <row r="57" spans="1:9" outlineLevel="1" x14ac:dyDescent="0.2">
      <c r="A57" s="27" t="s">
        <v>108</v>
      </c>
      <c r="B57" s="28" t="s">
        <v>109</v>
      </c>
      <c r="C57" s="34"/>
      <c r="D57" s="94"/>
      <c r="E57" s="94"/>
      <c r="F57" s="94"/>
      <c r="G57" s="102">
        <f t="shared" ref="G57" si="2">+E57-D57</f>
        <v>0</v>
      </c>
      <c r="H57" s="103">
        <f t="shared" ref="H57" si="3">+F57-D57</f>
        <v>0</v>
      </c>
      <c r="I57" s="17"/>
    </row>
    <row r="58" spans="1:9" ht="10.5" outlineLevel="1" thickBot="1" x14ac:dyDescent="0.25">
      <c r="A58" s="27" t="s">
        <v>110</v>
      </c>
      <c r="B58" s="28" t="s">
        <v>111</v>
      </c>
      <c r="C58" s="34"/>
      <c r="D58" s="138"/>
      <c r="E58" s="87"/>
      <c r="F58" s="87"/>
      <c r="G58" s="102">
        <f t="shared" si="0"/>
        <v>0</v>
      </c>
      <c r="H58" s="149">
        <f t="shared" si="1"/>
        <v>0</v>
      </c>
      <c r="I58" s="17"/>
    </row>
    <row r="59" spans="1:9" ht="11" thickBot="1" x14ac:dyDescent="0.25">
      <c r="A59" s="20" t="s">
        <v>112</v>
      </c>
      <c r="B59" s="21" t="s">
        <v>113</v>
      </c>
      <c r="C59" s="34"/>
      <c r="D59" s="110">
        <f>SUM(D33,D36,D38,D42:D44)</f>
        <v>0</v>
      </c>
      <c r="E59" s="110">
        <f>SUM(E33,E36,E38,E42:E44)</f>
        <v>0</v>
      </c>
      <c r="F59" s="110">
        <f>SUM(F33,F36,F38,F42:F44)</f>
        <v>0</v>
      </c>
      <c r="G59" s="91">
        <f t="shared" si="0"/>
        <v>0</v>
      </c>
      <c r="H59" s="92">
        <f>+F59-D59</f>
        <v>0</v>
      </c>
      <c r="I59" s="17"/>
    </row>
    <row r="60" spans="1:9" ht="11" thickBot="1" x14ac:dyDescent="0.25">
      <c r="A60" s="37"/>
      <c r="B60" s="37"/>
      <c r="C60" s="38"/>
      <c r="D60" s="119"/>
      <c r="E60" s="119"/>
      <c r="F60" s="119"/>
      <c r="G60" s="120">
        <f t="shared" si="0"/>
        <v>0</v>
      </c>
      <c r="H60" s="120">
        <f t="shared" si="1"/>
        <v>0</v>
      </c>
      <c r="I60" s="17"/>
    </row>
    <row r="61" spans="1:9" outlineLevel="1" x14ac:dyDescent="0.2">
      <c r="A61" s="18" t="s">
        <v>114</v>
      </c>
      <c r="B61" s="19" t="s">
        <v>115</v>
      </c>
      <c r="C61" s="34"/>
      <c r="D61" s="121">
        <v>0</v>
      </c>
      <c r="E61" s="122"/>
      <c r="F61" s="122">
        <v>0</v>
      </c>
      <c r="G61" s="123">
        <f t="shared" si="0"/>
        <v>0</v>
      </c>
      <c r="H61" s="124">
        <f t="shared" si="1"/>
        <v>0</v>
      </c>
      <c r="I61" s="17"/>
    </row>
    <row r="62" spans="1:9" ht="20" outlineLevel="1" x14ac:dyDescent="0.2">
      <c r="A62" s="18" t="s">
        <v>116</v>
      </c>
      <c r="B62" s="19" t="s">
        <v>117</v>
      </c>
      <c r="C62" s="34"/>
      <c r="D62" s="101">
        <v>0</v>
      </c>
      <c r="E62" s="87"/>
      <c r="F62" s="87">
        <v>0</v>
      </c>
      <c r="G62" s="102">
        <f t="shared" si="0"/>
        <v>0</v>
      </c>
      <c r="H62" s="150">
        <f t="shared" si="1"/>
        <v>0</v>
      </c>
      <c r="I62" s="17"/>
    </row>
    <row r="63" spans="1:9" outlineLevel="1" x14ac:dyDescent="0.2">
      <c r="A63" s="18" t="s">
        <v>118</v>
      </c>
      <c r="B63" s="19" t="s">
        <v>119</v>
      </c>
      <c r="C63" s="34"/>
      <c r="D63" s="101">
        <v>0</v>
      </c>
      <c r="E63" s="87"/>
      <c r="F63" s="87">
        <v>0</v>
      </c>
      <c r="G63" s="102">
        <f t="shared" si="0"/>
        <v>0</v>
      </c>
      <c r="H63" s="150">
        <f t="shared" si="1"/>
        <v>0</v>
      </c>
      <c r="I63" s="17"/>
    </row>
    <row r="64" spans="1:9" ht="20" outlineLevel="1" x14ac:dyDescent="0.2">
      <c r="A64" s="18" t="s">
        <v>120</v>
      </c>
      <c r="B64" s="19" t="s">
        <v>121</v>
      </c>
      <c r="C64" s="34"/>
      <c r="D64" s="101">
        <v>0</v>
      </c>
      <c r="E64" s="87"/>
      <c r="F64" s="87">
        <v>0</v>
      </c>
      <c r="G64" s="102">
        <f t="shared" si="0"/>
        <v>0</v>
      </c>
      <c r="H64" s="150">
        <f t="shared" si="1"/>
        <v>0</v>
      </c>
      <c r="I64" s="17"/>
    </row>
    <row r="65" spans="1:9" ht="10.5" outlineLevel="1" thickBot="1" x14ac:dyDescent="0.25">
      <c r="A65" s="18" t="s">
        <v>122</v>
      </c>
      <c r="B65" s="19" t="s">
        <v>123</v>
      </c>
      <c r="C65" s="34"/>
      <c r="D65" s="101">
        <v>0</v>
      </c>
      <c r="E65" s="87"/>
      <c r="F65" s="87">
        <v>0</v>
      </c>
      <c r="G65" s="102">
        <f t="shared" si="0"/>
        <v>0</v>
      </c>
      <c r="H65" s="150">
        <f t="shared" si="1"/>
        <v>0</v>
      </c>
      <c r="I65" s="17"/>
    </row>
    <row r="66" spans="1:9" ht="11" thickBot="1" x14ac:dyDescent="0.25">
      <c r="A66" s="20" t="s">
        <v>124</v>
      </c>
      <c r="B66" s="21" t="s">
        <v>125</v>
      </c>
      <c r="C66" s="34"/>
      <c r="D66" s="110">
        <f>SUM(D31,D61:D63)-SUM(D59,D64:D65)</f>
        <v>0</v>
      </c>
      <c r="E66" s="110">
        <f>SUM(E31,E61:E63)-SUM(E59,E64:E65)</f>
        <v>0</v>
      </c>
      <c r="F66" s="110">
        <f>SUM(F31,F61:F63)-SUM(F59,F64:F65)</f>
        <v>0</v>
      </c>
      <c r="G66" s="91">
        <f t="shared" si="0"/>
        <v>0</v>
      </c>
      <c r="H66" s="151">
        <f t="shared" si="1"/>
        <v>0</v>
      </c>
      <c r="I66" s="17"/>
    </row>
    <row r="67" spans="1:9" ht="11" thickBot="1" x14ac:dyDescent="0.25">
      <c r="A67" s="37"/>
      <c r="B67" s="37"/>
      <c r="C67" s="38"/>
      <c r="D67" s="119"/>
      <c r="E67" s="119"/>
      <c r="F67" s="119"/>
      <c r="G67" s="120">
        <f t="shared" si="0"/>
        <v>0</v>
      </c>
      <c r="H67" s="120">
        <f t="shared" si="1"/>
        <v>0</v>
      </c>
      <c r="I67" s="17"/>
    </row>
    <row r="68" spans="1:9" outlineLevel="1" x14ac:dyDescent="0.2">
      <c r="A68" s="39" t="s">
        <v>126</v>
      </c>
      <c r="B68" s="40" t="s">
        <v>127</v>
      </c>
      <c r="C68" s="34"/>
      <c r="D68" s="121">
        <v>0</v>
      </c>
      <c r="E68" s="122"/>
      <c r="F68" s="122">
        <v>0</v>
      </c>
      <c r="G68" s="123">
        <f t="shared" si="0"/>
        <v>0</v>
      </c>
      <c r="H68" s="124">
        <f t="shared" si="1"/>
        <v>0</v>
      </c>
      <c r="I68" s="17"/>
    </row>
    <row r="69" spans="1:9" ht="10.5" outlineLevel="1" thickBot="1" x14ac:dyDescent="0.25">
      <c r="A69" s="18" t="s">
        <v>128</v>
      </c>
      <c r="B69" s="19" t="s">
        <v>129</v>
      </c>
      <c r="C69" s="34"/>
      <c r="D69" s="101">
        <v>0</v>
      </c>
      <c r="E69" s="87"/>
      <c r="F69" s="87">
        <v>0</v>
      </c>
      <c r="G69" s="115">
        <f t="shared" si="0"/>
        <v>0</v>
      </c>
      <c r="H69" s="128">
        <f t="shared" si="1"/>
        <v>0</v>
      </c>
      <c r="I69" s="17"/>
    </row>
    <row r="70" spans="1:9" ht="11" thickBot="1" x14ac:dyDescent="0.25">
      <c r="A70" s="20" t="s">
        <v>130</v>
      </c>
      <c r="B70" s="21" t="s">
        <v>131</v>
      </c>
      <c r="C70" s="34"/>
      <c r="D70" s="110">
        <f>D68-D69</f>
        <v>0</v>
      </c>
      <c r="E70" s="110">
        <f>E68-E69</f>
        <v>0</v>
      </c>
      <c r="F70" s="110">
        <f>F68-F69</f>
        <v>0</v>
      </c>
      <c r="G70" s="85">
        <f t="shared" si="0"/>
        <v>0</v>
      </c>
      <c r="H70" s="125">
        <f t="shared" si="1"/>
        <v>0</v>
      </c>
      <c r="I70" s="17"/>
    </row>
    <row r="71" spans="1:9" ht="10.5" outlineLevel="1" thickBot="1" x14ac:dyDescent="0.25">
      <c r="A71" s="41" t="s">
        <v>132</v>
      </c>
      <c r="B71" s="42" t="s">
        <v>133</v>
      </c>
      <c r="C71" s="34"/>
      <c r="D71" s="126">
        <v>0</v>
      </c>
      <c r="E71" s="127"/>
      <c r="F71" s="127">
        <v>0</v>
      </c>
      <c r="G71" s="115">
        <f>+E71-D71</f>
        <v>0</v>
      </c>
      <c r="H71" s="128">
        <f>+F71-D71</f>
        <v>0</v>
      </c>
      <c r="I71" s="17"/>
    </row>
    <row r="72" spans="1:9" ht="11" thickBot="1" x14ac:dyDescent="0.25">
      <c r="A72" s="37"/>
      <c r="B72" s="37"/>
      <c r="C72" s="38"/>
      <c r="D72" s="120"/>
      <c r="E72" s="129"/>
      <c r="F72" s="129"/>
      <c r="G72" s="130">
        <f>+E72-D72</f>
        <v>0</v>
      </c>
      <c r="H72" s="130">
        <f>+F72-D72</f>
        <v>0</v>
      </c>
      <c r="I72" s="17"/>
    </row>
    <row r="73" spans="1:9" ht="11" thickBot="1" x14ac:dyDescent="0.25">
      <c r="A73" s="20" t="s">
        <v>134</v>
      </c>
      <c r="B73" s="21" t="s">
        <v>135</v>
      </c>
      <c r="C73" s="43"/>
      <c r="D73" s="131">
        <f>SUM(D66,D70)-D71</f>
        <v>0</v>
      </c>
      <c r="E73" s="110">
        <f>SUM(E66,E70)-E71</f>
        <v>0</v>
      </c>
      <c r="F73" s="110">
        <f>SUM(F66,F70)-F71</f>
        <v>0</v>
      </c>
      <c r="G73" s="91">
        <f>+E73-D73</f>
        <v>0</v>
      </c>
      <c r="H73" s="92">
        <f>+F73-D73</f>
        <v>0</v>
      </c>
      <c r="I73" s="44"/>
    </row>
    <row r="74" spans="1:9" ht="10.5" x14ac:dyDescent="0.2">
      <c r="A74" s="56"/>
      <c r="B74" s="56"/>
      <c r="C74" s="57"/>
      <c r="D74" s="58"/>
      <c r="E74" s="58"/>
      <c r="F74" s="58"/>
      <c r="G74" s="59"/>
      <c r="H74" s="59"/>
      <c r="I74" s="60"/>
    </row>
    <row r="75" spans="1:9" ht="11" thickBot="1" x14ac:dyDescent="0.25">
      <c r="A75" s="61"/>
      <c r="B75" s="61"/>
      <c r="C75" s="62"/>
      <c r="D75" s="63"/>
      <c r="E75" s="63"/>
      <c r="F75" s="63"/>
      <c r="G75" s="55">
        <f>+E75-D75</f>
        <v>0</v>
      </c>
      <c r="H75" s="55">
        <f>+F75-D75</f>
        <v>0</v>
      </c>
      <c r="I75" s="64"/>
    </row>
    <row r="76" spans="1:9" ht="16" thickBot="1" x14ac:dyDescent="0.25">
      <c r="A76" s="48" t="s">
        <v>141</v>
      </c>
      <c r="B76" s="49"/>
      <c r="C76" s="49"/>
      <c r="D76" s="50"/>
      <c r="E76" s="50"/>
      <c r="F76" s="50"/>
      <c r="G76" s="49"/>
      <c r="H76" s="49"/>
      <c r="I76" s="51">
        <v>6</v>
      </c>
    </row>
    <row r="77" spans="1:9" ht="10.5" x14ac:dyDescent="0.2">
      <c r="A77" s="14">
        <v>1</v>
      </c>
      <c r="B77" s="15" t="s">
        <v>139</v>
      </c>
      <c r="C77" s="16"/>
      <c r="D77" s="139"/>
      <c r="E77" s="152"/>
      <c r="F77" s="152"/>
      <c r="G77" s="153">
        <f>+E77-D77</f>
        <v>0</v>
      </c>
      <c r="H77" s="154">
        <f>+F77-D77</f>
        <v>0</v>
      </c>
      <c r="I77" s="52"/>
    </row>
    <row r="78" spans="1:9" ht="11" thickBot="1" x14ac:dyDescent="0.25">
      <c r="A78" s="53">
        <v>2</v>
      </c>
      <c r="B78" s="54" t="s">
        <v>140</v>
      </c>
      <c r="C78" s="55"/>
      <c r="D78" s="140"/>
      <c r="E78" s="155"/>
      <c r="F78" s="155"/>
      <c r="G78" s="156">
        <f>+E78-D78</f>
        <v>0</v>
      </c>
      <c r="H78" s="157">
        <f>+F78-D78</f>
        <v>0</v>
      </c>
      <c r="I78" s="148"/>
    </row>
    <row r="79" spans="1:9" ht="11" thickBot="1" x14ac:dyDescent="0.25">
      <c r="A79" s="65"/>
      <c r="B79" s="65"/>
      <c r="C79" s="66"/>
      <c r="D79" s="67"/>
      <c r="E79" s="67"/>
      <c r="F79" s="67"/>
      <c r="G79" s="68">
        <f>+E79-D79</f>
        <v>0</v>
      </c>
      <c r="H79" s="68">
        <f>+F79-D79</f>
        <v>0</v>
      </c>
      <c r="I79" s="135"/>
    </row>
    <row r="80" spans="1:9" ht="15.5" x14ac:dyDescent="0.35">
      <c r="A80" s="267" t="s">
        <v>136</v>
      </c>
      <c r="B80" s="268"/>
      <c r="C80" s="268"/>
      <c r="D80" s="268"/>
      <c r="E80" s="268"/>
      <c r="F80" s="268"/>
      <c r="G80" s="268"/>
      <c r="H80" s="268"/>
      <c r="I80" s="269"/>
    </row>
    <row r="81" spans="1:9" ht="27" customHeight="1" x14ac:dyDescent="0.25">
      <c r="A81" s="136" t="s">
        <v>143</v>
      </c>
      <c r="B81" s="252" t="s">
        <v>145</v>
      </c>
      <c r="C81" s="253"/>
      <c r="D81" s="253"/>
      <c r="E81" s="253"/>
      <c r="F81" s="253"/>
      <c r="G81" s="253"/>
      <c r="H81" s="253"/>
      <c r="I81" s="254"/>
    </row>
    <row r="82" spans="1:9" ht="27" customHeight="1" x14ac:dyDescent="0.25">
      <c r="A82" s="136" t="s">
        <v>144</v>
      </c>
      <c r="B82" s="252" t="s">
        <v>146</v>
      </c>
      <c r="C82" s="253"/>
      <c r="D82" s="253"/>
      <c r="E82" s="253"/>
      <c r="F82" s="253"/>
      <c r="G82" s="253"/>
      <c r="H82" s="253"/>
      <c r="I82" s="254"/>
    </row>
    <row r="83" spans="1:9" ht="27" customHeight="1" x14ac:dyDescent="0.25">
      <c r="A83" s="136">
        <v>1</v>
      </c>
      <c r="B83" s="252"/>
      <c r="C83" s="253"/>
      <c r="D83" s="253"/>
      <c r="E83" s="253"/>
      <c r="F83" s="253"/>
      <c r="G83" s="253"/>
      <c r="H83" s="253"/>
      <c r="I83" s="254"/>
    </row>
    <row r="84" spans="1:9" ht="27" customHeight="1" x14ac:dyDescent="0.25">
      <c r="A84" s="136">
        <v>2</v>
      </c>
      <c r="B84" s="252"/>
      <c r="C84" s="253"/>
      <c r="D84" s="253"/>
      <c r="E84" s="253"/>
      <c r="F84" s="253"/>
      <c r="G84" s="253"/>
      <c r="H84" s="253"/>
      <c r="I84" s="254"/>
    </row>
    <row r="85" spans="1:9" ht="27" customHeight="1" x14ac:dyDescent="0.25">
      <c r="A85" s="136">
        <v>3</v>
      </c>
      <c r="B85" s="252"/>
      <c r="C85" s="253"/>
      <c r="D85" s="253"/>
      <c r="E85" s="253"/>
      <c r="F85" s="253"/>
      <c r="G85" s="253"/>
      <c r="H85" s="253"/>
      <c r="I85" s="254"/>
    </row>
    <row r="86" spans="1:9" ht="27" customHeight="1" x14ac:dyDescent="0.25">
      <c r="A86" s="136">
        <v>4</v>
      </c>
      <c r="B86" s="252"/>
      <c r="C86" s="253"/>
      <c r="D86" s="253"/>
      <c r="E86" s="253"/>
      <c r="F86" s="253"/>
      <c r="G86" s="253"/>
      <c r="H86" s="253"/>
      <c r="I86" s="254"/>
    </row>
    <row r="87" spans="1:9" ht="27" customHeight="1" x14ac:dyDescent="0.25">
      <c r="A87" s="136">
        <v>5</v>
      </c>
      <c r="B87" s="252"/>
      <c r="C87" s="253"/>
      <c r="D87" s="253"/>
      <c r="E87" s="253"/>
      <c r="F87" s="253"/>
      <c r="G87" s="253"/>
      <c r="H87" s="253"/>
      <c r="I87" s="254"/>
    </row>
    <row r="88" spans="1:9" ht="27" customHeight="1" x14ac:dyDescent="0.25">
      <c r="A88" s="136">
        <v>6</v>
      </c>
      <c r="B88" s="252"/>
      <c r="C88" s="253"/>
      <c r="D88" s="253"/>
      <c r="E88" s="253"/>
      <c r="F88" s="253"/>
      <c r="G88" s="253"/>
      <c r="H88" s="253"/>
      <c r="I88" s="254"/>
    </row>
    <row r="89" spans="1:9" ht="27" customHeight="1" x14ac:dyDescent="0.25">
      <c r="A89" s="136">
        <v>7</v>
      </c>
      <c r="B89" s="252"/>
      <c r="C89" s="253"/>
      <c r="D89" s="253"/>
      <c r="E89" s="253"/>
      <c r="F89" s="253"/>
      <c r="G89" s="253"/>
      <c r="H89" s="253"/>
      <c r="I89" s="254"/>
    </row>
    <row r="90" spans="1:9" ht="27" customHeight="1" x14ac:dyDescent="0.25">
      <c r="A90" s="136">
        <v>8</v>
      </c>
      <c r="B90" s="252"/>
      <c r="C90" s="253"/>
      <c r="D90" s="253"/>
      <c r="E90" s="253"/>
      <c r="F90" s="253"/>
      <c r="G90" s="253"/>
      <c r="H90" s="253"/>
      <c r="I90" s="254"/>
    </row>
    <row r="91" spans="1:9" ht="27" customHeight="1" x14ac:dyDescent="0.25">
      <c r="A91" s="136">
        <v>9</v>
      </c>
      <c r="B91" s="252"/>
      <c r="C91" s="253"/>
      <c r="D91" s="253"/>
      <c r="E91" s="253"/>
      <c r="F91" s="253"/>
      <c r="G91" s="253"/>
      <c r="H91" s="253"/>
      <c r="I91" s="254"/>
    </row>
    <row r="92" spans="1:9" ht="27" customHeight="1" thickBot="1" x14ac:dyDescent="0.3">
      <c r="A92" s="137">
        <v>10</v>
      </c>
      <c r="B92" s="255"/>
      <c r="C92" s="256"/>
      <c r="D92" s="256"/>
      <c r="E92" s="256"/>
      <c r="F92" s="256"/>
      <c r="G92" s="256"/>
      <c r="H92" s="256"/>
      <c r="I92" s="257"/>
    </row>
    <row r="240" spans="3:3" x14ac:dyDescent="0.2">
      <c r="C240" s="45"/>
    </row>
    <row r="241" spans="3:3" x14ac:dyDescent="0.2">
      <c r="C241" s="45"/>
    </row>
    <row r="242" spans="3:3" x14ac:dyDescent="0.2">
      <c r="C242" s="45"/>
    </row>
    <row r="243" spans="3:3" x14ac:dyDescent="0.2">
      <c r="C243" s="45"/>
    </row>
    <row r="244" spans="3:3" x14ac:dyDescent="0.2">
      <c r="C244" s="45"/>
    </row>
    <row r="245" spans="3:3" x14ac:dyDescent="0.2">
      <c r="C245" s="45"/>
    </row>
    <row r="246" spans="3:3" x14ac:dyDescent="0.2">
      <c r="C246" s="45"/>
    </row>
    <row r="247" spans="3:3" x14ac:dyDescent="0.2">
      <c r="C247" s="45"/>
    </row>
    <row r="248" spans="3:3" x14ac:dyDescent="0.2">
      <c r="C248" s="45"/>
    </row>
    <row r="249" spans="3:3" x14ac:dyDescent="0.2">
      <c r="C249" s="45"/>
    </row>
    <row r="250" spans="3:3" x14ac:dyDescent="0.2">
      <c r="C250" s="45"/>
    </row>
    <row r="251" spans="3:3" x14ac:dyDescent="0.2">
      <c r="C251" s="45"/>
    </row>
    <row r="252" spans="3:3" x14ac:dyDescent="0.2">
      <c r="C252" s="45"/>
    </row>
    <row r="253" spans="3:3" x14ac:dyDescent="0.2">
      <c r="C253" s="45"/>
    </row>
    <row r="254" spans="3:3" x14ac:dyDescent="0.2">
      <c r="C254" s="45"/>
    </row>
    <row r="255" spans="3:3" x14ac:dyDescent="0.2">
      <c r="C255" s="45"/>
    </row>
    <row r="256" spans="3:3" x14ac:dyDescent="0.2">
      <c r="C256" s="45"/>
    </row>
    <row r="257" spans="3:3" x14ac:dyDescent="0.2">
      <c r="C257" s="45"/>
    </row>
    <row r="258" spans="3:3" x14ac:dyDescent="0.2">
      <c r="C258" s="45"/>
    </row>
    <row r="259" spans="3:3" x14ac:dyDescent="0.2">
      <c r="C259" s="45"/>
    </row>
    <row r="260" spans="3:3" x14ac:dyDescent="0.2">
      <c r="C260" s="45"/>
    </row>
    <row r="261" spans="3:3" x14ac:dyDescent="0.2">
      <c r="C261" s="45"/>
    </row>
    <row r="262" spans="3:3" x14ac:dyDescent="0.2">
      <c r="C262" s="45"/>
    </row>
    <row r="263" spans="3:3" x14ac:dyDescent="0.2">
      <c r="C263" s="45"/>
    </row>
    <row r="264" spans="3:3" x14ac:dyDescent="0.2">
      <c r="C264" s="45"/>
    </row>
    <row r="265" spans="3:3" x14ac:dyDescent="0.2">
      <c r="C265" s="45"/>
    </row>
    <row r="266" spans="3:3" x14ac:dyDescent="0.2">
      <c r="C266" s="45"/>
    </row>
    <row r="267" spans="3:3" x14ac:dyDescent="0.2">
      <c r="C267" s="45"/>
    </row>
    <row r="268" spans="3:3" x14ac:dyDescent="0.2">
      <c r="C268" s="45"/>
    </row>
    <row r="269" spans="3:3" x14ac:dyDescent="0.2">
      <c r="C269" s="45"/>
    </row>
    <row r="270" spans="3:3" x14ac:dyDescent="0.2">
      <c r="C270" s="45"/>
    </row>
    <row r="271" spans="3:3" x14ac:dyDescent="0.2">
      <c r="C271" s="45"/>
    </row>
  </sheetData>
  <sheetProtection sheet="1" selectLockedCells="1"/>
  <mergeCells count="17">
    <mergeCell ref="B83:I83"/>
    <mergeCell ref="D1:F1"/>
    <mergeCell ref="G1:H1"/>
    <mergeCell ref="B86:I86"/>
    <mergeCell ref="B87:I87"/>
    <mergeCell ref="I1:I4"/>
    <mergeCell ref="A2:B2"/>
    <mergeCell ref="A80:I80"/>
    <mergeCell ref="B81:I81"/>
    <mergeCell ref="B82:I82"/>
    <mergeCell ref="B90:I90"/>
    <mergeCell ref="B91:I91"/>
    <mergeCell ref="B84:I84"/>
    <mergeCell ref="B85:I85"/>
    <mergeCell ref="B92:I92"/>
    <mergeCell ref="B88:I88"/>
    <mergeCell ref="B89:I89"/>
  </mergeCells>
  <conditionalFormatting sqref="C60 C67 C72">
    <cfRule type="cellIs" dxfId="3" priority="7" stopIfTrue="1" operator="equal">
      <formula>"&lt; 100"</formula>
    </cfRule>
  </conditionalFormatting>
  <conditionalFormatting sqref="C75">
    <cfRule type="cellIs" dxfId="2" priority="2" stopIfTrue="1" operator="equal">
      <formula>"&lt; 100"</formula>
    </cfRule>
  </conditionalFormatting>
  <conditionalFormatting sqref="C79">
    <cfRule type="cellIs" dxfId="1" priority="1" stopIfTrue="1" operator="equal">
      <formula>"&lt; 100"</formula>
    </cfRule>
  </conditionalFormatting>
  <pageMargins left="0.23622047244094491" right="0.23622047244094491" top="0.74803149606299213" bottom="0.74803149606299213" header="0.31496062992125984" footer="0.31496062992125984"/>
  <pageSetup paperSize="9" scale="81" fitToHeight="0" orientation="portrait" horizontalDpi="4294967295" verticalDpi="4294967295" r:id="rId1"/>
  <headerFooter alignWithMargins="0">
    <oddHeader>&amp;C&amp;"Arial,Fett"&amp;12Auswirkungen Coronavirus-Krise</oddHeader>
    <oddFooter>&amp;L&amp;F &amp;A
Ausdruckdatum &amp;D&amp;CSenator für Kultur&amp;R&amp;P von &amp;N</oddFooter>
  </headerFooter>
  <rowBreaks count="1" manualBreakCount="1"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 tint="-0.249977111117893"/>
    <pageSetUpPr fitToPage="1"/>
  </sheetPr>
  <dimension ref="A1:N54"/>
  <sheetViews>
    <sheetView showGridLines="0" zoomScaleNormal="100" zoomScaleSheetLayoutView="113" workbookViewId="0">
      <selection activeCell="D5" sqref="D5"/>
    </sheetView>
  </sheetViews>
  <sheetFormatPr baseColWidth="10" defaultColWidth="11.453125" defaultRowHeight="10" x14ac:dyDescent="0.2"/>
  <cols>
    <col min="1" max="1" width="3.26953125" style="247" customWidth="1"/>
    <col min="2" max="2" width="43.26953125" style="160" customWidth="1"/>
    <col min="3" max="3" width="1.7265625" style="160" customWidth="1"/>
    <col min="4" max="6" width="11.81640625" style="248" customWidth="1"/>
    <col min="7" max="7" width="10.81640625" style="218" customWidth="1"/>
    <col min="8" max="8" width="10.81640625" style="248" customWidth="1"/>
    <col min="9" max="9" width="4.26953125" style="218" customWidth="1"/>
    <col min="10" max="256" width="11.453125" style="160"/>
    <col min="257" max="257" width="3.26953125" style="160" customWidth="1"/>
    <col min="258" max="258" width="43.26953125" style="160" customWidth="1"/>
    <col min="259" max="259" width="1.7265625" style="160" customWidth="1"/>
    <col min="260" max="262" width="11.81640625" style="160" customWidth="1"/>
    <col min="263" max="264" width="10.81640625" style="160" customWidth="1"/>
    <col min="265" max="265" width="4.26953125" style="160" customWidth="1"/>
    <col min="266" max="512" width="11.453125" style="160"/>
    <col min="513" max="513" width="3.26953125" style="160" customWidth="1"/>
    <col min="514" max="514" width="43.26953125" style="160" customWidth="1"/>
    <col min="515" max="515" width="1.7265625" style="160" customWidth="1"/>
    <col min="516" max="518" width="11.81640625" style="160" customWidth="1"/>
    <col min="519" max="520" width="10.81640625" style="160" customWidth="1"/>
    <col min="521" max="521" width="4.26953125" style="160" customWidth="1"/>
    <col min="522" max="768" width="11.453125" style="160"/>
    <col min="769" max="769" width="3.26953125" style="160" customWidth="1"/>
    <col min="770" max="770" width="43.26953125" style="160" customWidth="1"/>
    <col min="771" max="771" width="1.7265625" style="160" customWidth="1"/>
    <col min="772" max="774" width="11.81640625" style="160" customWidth="1"/>
    <col min="775" max="776" width="10.81640625" style="160" customWidth="1"/>
    <col min="777" max="777" width="4.26953125" style="160" customWidth="1"/>
    <col min="778" max="1024" width="11.453125" style="160"/>
    <col min="1025" max="1025" width="3.26953125" style="160" customWidth="1"/>
    <col min="1026" max="1026" width="43.26953125" style="160" customWidth="1"/>
    <col min="1027" max="1027" width="1.7265625" style="160" customWidth="1"/>
    <col min="1028" max="1030" width="11.81640625" style="160" customWidth="1"/>
    <col min="1031" max="1032" width="10.81640625" style="160" customWidth="1"/>
    <col min="1033" max="1033" width="4.26953125" style="160" customWidth="1"/>
    <col min="1034" max="1280" width="11.453125" style="160"/>
    <col min="1281" max="1281" width="3.26953125" style="160" customWidth="1"/>
    <col min="1282" max="1282" width="43.26953125" style="160" customWidth="1"/>
    <col min="1283" max="1283" width="1.7265625" style="160" customWidth="1"/>
    <col min="1284" max="1286" width="11.81640625" style="160" customWidth="1"/>
    <col min="1287" max="1288" width="10.81640625" style="160" customWidth="1"/>
    <col min="1289" max="1289" width="4.26953125" style="160" customWidth="1"/>
    <col min="1290" max="1536" width="11.453125" style="160"/>
    <col min="1537" max="1537" width="3.26953125" style="160" customWidth="1"/>
    <col min="1538" max="1538" width="43.26953125" style="160" customWidth="1"/>
    <col min="1539" max="1539" width="1.7265625" style="160" customWidth="1"/>
    <col min="1540" max="1542" width="11.81640625" style="160" customWidth="1"/>
    <col min="1543" max="1544" width="10.81640625" style="160" customWidth="1"/>
    <col min="1545" max="1545" width="4.26953125" style="160" customWidth="1"/>
    <col min="1546" max="1792" width="11.453125" style="160"/>
    <col min="1793" max="1793" width="3.26953125" style="160" customWidth="1"/>
    <col min="1794" max="1794" width="43.26953125" style="160" customWidth="1"/>
    <col min="1795" max="1795" width="1.7265625" style="160" customWidth="1"/>
    <col min="1796" max="1798" width="11.81640625" style="160" customWidth="1"/>
    <col min="1799" max="1800" width="10.81640625" style="160" customWidth="1"/>
    <col min="1801" max="1801" width="4.26953125" style="160" customWidth="1"/>
    <col min="1802" max="2048" width="11.453125" style="160"/>
    <col min="2049" max="2049" width="3.26953125" style="160" customWidth="1"/>
    <col min="2050" max="2050" width="43.26953125" style="160" customWidth="1"/>
    <col min="2051" max="2051" width="1.7265625" style="160" customWidth="1"/>
    <col min="2052" max="2054" width="11.81640625" style="160" customWidth="1"/>
    <col min="2055" max="2056" width="10.81640625" style="160" customWidth="1"/>
    <col min="2057" max="2057" width="4.26953125" style="160" customWidth="1"/>
    <col min="2058" max="2304" width="11.453125" style="160"/>
    <col min="2305" max="2305" width="3.26953125" style="160" customWidth="1"/>
    <col min="2306" max="2306" width="43.26953125" style="160" customWidth="1"/>
    <col min="2307" max="2307" width="1.7265625" style="160" customWidth="1"/>
    <col min="2308" max="2310" width="11.81640625" style="160" customWidth="1"/>
    <col min="2311" max="2312" width="10.81640625" style="160" customWidth="1"/>
    <col min="2313" max="2313" width="4.26953125" style="160" customWidth="1"/>
    <col min="2314" max="2560" width="11.453125" style="160"/>
    <col min="2561" max="2561" width="3.26953125" style="160" customWidth="1"/>
    <col min="2562" max="2562" width="43.26953125" style="160" customWidth="1"/>
    <col min="2563" max="2563" width="1.7265625" style="160" customWidth="1"/>
    <col min="2564" max="2566" width="11.81640625" style="160" customWidth="1"/>
    <col min="2567" max="2568" width="10.81640625" style="160" customWidth="1"/>
    <col min="2569" max="2569" width="4.26953125" style="160" customWidth="1"/>
    <col min="2570" max="2816" width="11.453125" style="160"/>
    <col min="2817" max="2817" width="3.26953125" style="160" customWidth="1"/>
    <col min="2818" max="2818" width="43.26953125" style="160" customWidth="1"/>
    <col min="2819" max="2819" width="1.7265625" style="160" customWidth="1"/>
    <col min="2820" max="2822" width="11.81640625" style="160" customWidth="1"/>
    <col min="2823" max="2824" width="10.81640625" style="160" customWidth="1"/>
    <col min="2825" max="2825" width="4.26953125" style="160" customWidth="1"/>
    <col min="2826" max="3072" width="11.453125" style="160"/>
    <col min="3073" max="3073" width="3.26953125" style="160" customWidth="1"/>
    <col min="3074" max="3074" width="43.26953125" style="160" customWidth="1"/>
    <col min="3075" max="3075" width="1.7265625" style="160" customWidth="1"/>
    <col min="3076" max="3078" width="11.81640625" style="160" customWidth="1"/>
    <col min="3079" max="3080" width="10.81640625" style="160" customWidth="1"/>
    <col min="3081" max="3081" width="4.26953125" style="160" customWidth="1"/>
    <col min="3082" max="3328" width="11.453125" style="160"/>
    <col min="3329" max="3329" width="3.26953125" style="160" customWidth="1"/>
    <col min="3330" max="3330" width="43.26953125" style="160" customWidth="1"/>
    <col min="3331" max="3331" width="1.7265625" style="160" customWidth="1"/>
    <col min="3332" max="3334" width="11.81640625" style="160" customWidth="1"/>
    <col min="3335" max="3336" width="10.81640625" style="160" customWidth="1"/>
    <col min="3337" max="3337" width="4.26953125" style="160" customWidth="1"/>
    <col min="3338" max="3584" width="11.453125" style="160"/>
    <col min="3585" max="3585" width="3.26953125" style="160" customWidth="1"/>
    <col min="3586" max="3586" width="43.26953125" style="160" customWidth="1"/>
    <col min="3587" max="3587" width="1.7265625" style="160" customWidth="1"/>
    <col min="3588" max="3590" width="11.81640625" style="160" customWidth="1"/>
    <col min="3591" max="3592" width="10.81640625" style="160" customWidth="1"/>
    <col min="3593" max="3593" width="4.26953125" style="160" customWidth="1"/>
    <col min="3594" max="3840" width="11.453125" style="160"/>
    <col min="3841" max="3841" width="3.26953125" style="160" customWidth="1"/>
    <col min="3842" max="3842" width="43.26953125" style="160" customWidth="1"/>
    <col min="3843" max="3843" width="1.7265625" style="160" customWidth="1"/>
    <col min="3844" max="3846" width="11.81640625" style="160" customWidth="1"/>
    <col min="3847" max="3848" width="10.81640625" style="160" customWidth="1"/>
    <col min="3849" max="3849" width="4.26953125" style="160" customWidth="1"/>
    <col min="3850" max="4096" width="11.453125" style="160"/>
    <col min="4097" max="4097" width="3.26953125" style="160" customWidth="1"/>
    <col min="4098" max="4098" width="43.26953125" style="160" customWidth="1"/>
    <col min="4099" max="4099" width="1.7265625" style="160" customWidth="1"/>
    <col min="4100" max="4102" width="11.81640625" style="160" customWidth="1"/>
    <col min="4103" max="4104" width="10.81640625" style="160" customWidth="1"/>
    <col min="4105" max="4105" width="4.26953125" style="160" customWidth="1"/>
    <col min="4106" max="4352" width="11.453125" style="160"/>
    <col min="4353" max="4353" width="3.26953125" style="160" customWidth="1"/>
    <col min="4354" max="4354" width="43.26953125" style="160" customWidth="1"/>
    <col min="4355" max="4355" width="1.7265625" style="160" customWidth="1"/>
    <col min="4356" max="4358" width="11.81640625" style="160" customWidth="1"/>
    <col min="4359" max="4360" width="10.81640625" style="160" customWidth="1"/>
    <col min="4361" max="4361" width="4.26953125" style="160" customWidth="1"/>
    <col min="4362" max="4608" width="11.453125" style="160"/>
    <col min="4609" max="4609" width="3.26953125" style="160" customWidth="1"/>
    <col min="4610" max="4610" width="43.26953125" style="160" customWidth="1"/>
    <col min="4611" max="4611" width="1.7265625" style="160" customWidth="1"/>
    <col min="4612" max="4614" width="11.81640625" style="160" customWidth="1"/>
    <col min="4615" max="4616" width="10.81640625" style="160" customWidth="1"/>
    <col min="4617" max="4617" width="4.26953125" style="160" customWidth="1"/>
    <col min="4618" max="4864" width="11.453125" style="160"/>
    <col min="4865" max="4865" width="3.26953125" style="160" customWidth="1"/>
    <col min="4866" max="4866" width="43.26953125" style="160" customWidth="1"/>
    <col min="4867" max="4867" width="1.7265625" style="160" customWidth="1"/>
    <col min="4868" max="4870" width="11.81640625" style="160" customWidth="1"/>
    <col min="4871" max="4872" width="10.81640625" style="160" customWidth="1"/>
    <col min="4873" max="4873" width="4.26953125" style="160" customWidth="1"/>
    <col min="4874" max="5120" width="11.453125" style="160"/>
    <col min="5121" max="5121" width="3.26953125" style="160" customWidth="1"/>
    <col min="5122" max="5122" width="43.26953125" style="160" customWidth="1"/>
    <col min="5123" max="5123" width="1.7265625" style="160" customWidth="1"/>
    <col min="5124" max="5126" width="11.81640625" style="160" customWidth="1"/>
    <col min="5127" max="5128" width="10.81640625" style="160" customWidth="1"/>
    <col min="5129" max="5129" width="4.26953125" style="160" customWidth="1"/>
    <col min="5130" max="5376" width="11.453125" style="160"/>
    <col min="5377" max="5377" width="3.26953125" style="160" customWidth="1"/>
    <col min="5378" max="5378" width="43.26953125" style="160" customWidth="1"/>
    <col min="5379" max="5379" width="1.7265625" style="160" customWidth="1"/>
    <col min="5380" max="5382" width="11.81640625" style="160" customWidth="1"/>
    <col min="5383" max="5384" width="10.81640625" style="160" customWidth="1"/>
    <col min="5385" max="5385" width="4.26953125" style="160" customWidth="1"/>
    <col min="5386" max="5632" width="11.453125" style="160"/>
    <col min="5633" max="5633" width="3.26953125" style="160" customWidth="1"/>
    <col min="5634" max="5634" width="43.26953125" style="160" customWidth="1"/>
    <col min="5635" max="5635" width="1.7265625" style="160" customWidth="1"/>
    <col min="5636" max="5638" width="11.81640625" style="160" customWidth="1"/>
    <col min="5639" max="5640" width="10.81640625" style="160" customWidth="1"/>
    <col min="5641" max="5641" width="4.26953125" style="160" customWidth="1"/>
    <col min="5642" max="5888" width="11.453125" style="160"/>
    <col min="5889" max="5889" width="3.26953125" style="160" customWidth="1"/>
    <col min="5890" max="5890" width="43.26953125" style="160" customWidth="1"/>
    <col min="5891" max="5891" width="1.7265625" style="160" customWidth="1"/>
    <col min="5892" max="5894" width="11.81640625" style="160" customWidth="1"/>
    <col min="5895" max="5896" width="10.81640625" style="160" customWidth="1"/>
    <col min="5897" max="5897" width="4.26953125" style="160" customWidth="1"/>
    <col min="5898" max="6144" width="11.453125" style="160"/>
    <col min="6145" max="6145" width="3.26953125" style="160" customWidth="1"/>
    <col min="6146" max="6146" width="43.26953125" style="160" customWidth="1"/>
    <col min="6147" max="6147" width="1.7265625" style="160" customWidth="1"/>
    <col min="6148" max="6150" width="11.81640625" style="160" customWidth="1"/>
    <col min="6151" max="6152" width="10.81640625" style="160" customWidth="1"/>
    <col min="6153" max="6153" width="4.26953125" style="160" customWidth="1"/>
    <col min="6154" max="6400" width="11.453125" style="160"/>
    <col min="6401" max="6401" width="3.26953125" style="160" customWidth="1"/>
    <col min="6402" max="6402" width="43.26953125" style="160" customWidth="1"/>
    <col min="6403" max="6403" width="1.7265625" style="160" customWidth="1"/>
    <col min="6404" max="6406" width="11.81640625" style="160" customWidth="1"/>
    <col min="6407" max="6408" width="10.81640625" style="160" customWidth="1"/>
    <col min="6409" max="6409" width="4.26953125" style="160" customWidth="1"/>
    <col min="6410" max="6656" width="11.453125" style="160"/>
    <col min="6657" max="6657" width="3.26953125" style="160" customWidth="1"/>
    <col min="6658" max="6658" width="43.26953125" style="160" customWidth="1"/>
    <col min="6659" max="6659" width="1.7265625" style="160" customWidth="1"/>
    <col min="6660" max="6662" width="11.81640625" style="160" customWidth="1"/>
    <col min="6663" max="6664" width="10.81640625" style="160" customWidth="1"/>
    <col min="6665" max="6665" width="4.26953125" style="160" customWidth="1"/>
    <col min="6666" max="6912" width="11.453125" style="160"/>
    <col min="6913" max="6913" width="3.26953125" style="160" customWidth="1"/>
    <col min="6914" max="6914" width="43.26953125" style="160" customWidth="1"/>
    <col min="6915" max="6915" width="1.7265625" style="160" customWidth="1"/>
    <col min="6916" max="6918" width="11.81640625" style="160" customWidth="1"/>
    <col min="6919" max="6920" width="10.81640625" style="160" customWidth="1"/>
    <col min="6921" max="6921" width="4.26953125" style="160" customWidth="1"/>
    <col min="6922" max="7168" width="11.453125" style="160"/>
    <col min="7169" max="7169" width="3.26953125" style="160" customWidth="1"/>
    <col min="7170" max="7170" width="43.26953125" style="160" customWidth="1"/>
    <col min="7171" max="7171" width="1.7265625" style="160" customWidth="1"/>
    <col min="7172" max="7174" width="11.81640625" style="160" customWidth="1"/>
    <col min="7175" max="7176" width="10.81640625" style="160" customWidth="1"/>
    <col min="7177" max="7177" width="4.26953125" style="160" customWidth="1"/>
    <col min="7178" max="7424" width="11.453125" style="160"/>
    <col min="7425" max="7425" width="3.26953125" style="160" customWidth="1"/>
    <col min="7426" max="7426" width="43.26953125" style="160" customWidth="1"/>
    <col min="7427" max="7427" width="1.7265625" style="160" customWidth="1"/>
    <col min="7428" max="7430" width="11.81640625" style="160" customWidth="1"/>
    <col min="7431" max="7432" width="10.81640625" style="160" customWidth="1"/>
    <col min="7433" max="7433" width="4.26953125" style="160" customWidth="1"/>
    <col min="7434" max="7680" width="11.453125" style="160"/>
    <col min="7681" max="7681" width="3.26953125" style="160" customWidth="1"/>
    <col min="7682" max="7682" width="43.26953125" style="160" customWidth="1"/>
    <col min="7683" max="7683" width="1.7265625" style="160" customWidth="1"/>
    <col min="7684" max="7686" width="11.81640625" style="160" customWidth="1"/>
    <col min="7687" max="7688" width="10.81640625" style="160" customWidth="1"/>
    <col min="7689" max="7689" width="4.26953125" style="160" customWidth="1"/>
    <col min="7690" max="7936" width="11.453125" style="160"/>
    <col min="7937" max="7937" width="3.26953125" style="160" customWidth="1"/>
    <col min="7938" max="7938" width="43.26953125" style="160" customWidth="1"/>
    <col min="7939" max="7939" width="1.7265625" style="160" customWidth="1"/>
    <col min="7940" max="7942" width="11.81640625" style="160" customWidth="1"/>
    <col min="7943" max="7944" width="10.81640625" style="160" customWidth="1"/>
    <col min="7945" max="7945" width="4.26953125" style="160" customWidth="1"/>
    <col min="7946" max="8192" width="11.453125" style="160"/>
    <col min="8193" max="8193" width="3.26953125" style="160" customWidth="1"/>
    <col min="8194" max="8194" width="43.26953125" style="160" customWidth="1"/>
    <col min="8195" max="8195" width="1.7265625" style="160" customWidth="1"/>
    <col min="8196" max="8198" width="11.81640625" style="160" customWidth="1"/>
    <col min="8199" max="8200" width="10.81640625" style="160" customWidth="1"/>
    <col min="8201" max="8201" width="4.26953125" style="160" customWidth="1"/>
    <col min="8202" max="8448" width="11.453125" style="160"/>
    <col min="8449" max="8449" width="3.26953125" style="160" customWidth="1"/>
    <col min="8450" max="8450" width="43.26953125" style="160" customWidth="1"/>
    <col min="8451" max="8451" width="1.7265625" style="160" customWidth="1"/>
    <col min="8452" max="8454" width="11.81640625" style="160" customWidth="1"/>
    <col min="8455" max="8456" width="10.81640625" style="160" customWidth="1"/>
    <col min="8457" max="8457" width="4.26953125" style="160" customWidth="1"/>
    <col min="8458" max="8704" width="11.453125" style="160"/>
    <col min="8705" max="8705" width="3.26953125" style="160" customWidth="1"/>
    <col min="8706" max="8706" width="43.26953125" style="160" customWidth="1"/>
    <col min="8707" max="8707" width="1.7265625" style="160" customWidth="1"/>
    <col min="8708" max="8710" width="11.81640625" style="160" customWidth="1"/>
    <col min="8711" max="8712" width="10.81640625" style="160" customWidth="1"/>
    <col min="8713" max="8713" width="4.26953125" style="160" customWidth="1"/>
    <col min="8714" max="8960" width="11.453125" style="160"/>
    <col min="8961" max="8961" width="3.26953125" style="160" customWidth="1"/>
    <col min="8962" max="8962" width="43.26953125" style="160" customWidth="1"/>
    <col min="8963" max="8963" width="1.7265625" style="160" customWidth="1"/>
    <col min="8964" max="8966" width="11.81640625" style="160" customWidth="1"/>
    <col min="8967" max="8968" width="10.81640625" style="160" customWidth="1"/>
    <col min="8969" max="8969" width="4.26953125" style="160" customWidth="1"/>
    <col min="8970" max="9216" width="11.453125" style="160"/>
    <col min="9217" max="9217" width="3.26953125" style="160" customWidth="1"/>
    <col min="9218" max="9218" width="43.26953125" style="160" customWidth="1"/>
    <col min="9219" max="9219" width="1.7265625" style="160" customWidth="1"/>
    <col min="9220" max="9222" width="11.81640625" style="160" customWidth="1"/>
    <col min="9223" max="9224" width="10.81640625" style="160" customWidth="1"/>
    <col min="9225" max="9225" width="4.26953125" style="160" customWidth="1"/>
    <col min="9226" max="9472" width="11.453125" style="160"/>
    <col min="9473" max="9473" width="3.26953125" style="160" customWidth="1"/>
    <col min="9474" max="9474" width="43.26953125" style="160" customWidth="1"/>
    <col min="9475" max="9475" width="1.7265625" style="160" customWidth="1"/>
    <col min="9476" max="9478" width="11.81640625" style="160" customWidth="1"/>
    <col min="9479" max="9480" width="10.81640625" style="160" customWidth="1"/>
    <col min="9481" max="9481" width="4.26953125" style="160" customWidth="1"/>
    <col min="9482" max="9728" width="11.453125" style="160"/>
    <col min="9729" max="9729" width="3.26953125" style="160" customWidth="1"/>
    <col min="9730" max="9730" width="43.26953125" style="160" customWidth="1"/>
    <col min="9731" max="9731" width="1.7265625" style="160" customWidth="1"/>
    <col min="9732" max="9734" width="11.81640625" style="160" customWidth="1"/>
    <col min="9735" max="9736" width="10.81640625" style="160" customWidth="1"/>
    <col min="9737" max="9737" width="4.26953125" style="160" customWidth="1"/>
    <col min="9738" max="9984" width="11.453125" style="160"/>
    <col min="9985" max="9985" width="3.26953125" style="160" customWidth="1"/>
    <col min="9986" max="9986" width="43.26953125" style="160" customWidth="1"/>
    <col min="9987" max="9987" width="1.7265625" style="160" customWidth="1"/>
    <col min="9988" max="9990" width="11.81640625" style="160" customWidth="1"/>
    <col min="9991" max="9992" width="10.81640625" style="160" customWidth="1"/>
    <col min="9993" max="9993" width="4.26953125" style="160" customWidth="1"/>
    <col min="9994" max="10240" width="11.453125" style="160"/>
    <col min="10241" max="10241" width="3.26953125" style="160" customWidth="1"/>
    <col min="10242" max="10242" width="43.26953125" style="160" customWidth="1"/>
    <col min="10243" max="10243" width="1.7265625" style="160" customWidth="1"/>
    <col min="10244" max="10246" width="11.81640625" style="160" customWidth="1"/>
    <col min="10247" max="10248" width="10.81640625" style="160" customWidth="1"/>
    <col min="10249" max="10249" width="4.26953125" style="160" customWidth="1"/>
    <col min="10250" max="10496" width="11.453125" style="160"/>
    <col min="10497" max="10497" width="3.26953125" style="160" customWidth="1"/>
    <col min="10498" max="10498" width="43.26953125" style="160" customWidth="1"/>
    <col min="10499" max="10499" width="1.7265625" style="160" customWidth="1"/>
    <col min="10500" max="10502" width="11.81640625" style="160" customWidth="1"/>
    <col min="10503" max="10504" width="10.81640625" style="160" customWidth="1"/>
    <col min="10505" max="10505" width="4.26953125" style="160" customWidth="1"/>
    <col min="10506" max="10752" width="11.453125" style="160"/>
    <col min="10753" max="10753" width="3.26953125" style="160" customWidth="1"/>
    <col min="10754" max="10754" width="43.26953125" style="160" customWidth="1"/>
    <col min="10755" max="10755" width="1.7265625" style="160" customWidth="1"/>
    <col min="10756" max="10758" width="11.81640625" style="160" customWidth="1"/>
    <col min="10759" max="10760" width="10.81640625" style="160" customWidth="1"/>
    <col min="10761" max="10761" width="4.26953125" style="160" customWidth="1"/>
    <col min="10762" max="11008" width="11.453125" style="160"/>
    <col min="11009" max="11009" width="3.26953125" style="160" customWidth="1"/>
    <col min="11010" max="11010" width="43.26953125" style="160" customWidth="1"/>
    <col min="11011" max="11011" width="1.7265625" style="160" customWidth="1"/>
    <col min="11012" max="11014" width="11.81640625" style="160" customWidth="1"/>
    <col min="11015" max="11016" width="10.81640625" style="160" customWidth="1"/>
    <col min="11017" max="11017" width="4.26953125" style="160" customWidth="1"/>
    <col min="11018" max="11264" width="11.453125" style="160"/>
    <col min="11265" max="11265" width="3.26953125" style="160" customWidth="1"/>
    <col min="11266" max="11266" width="43.26953125" style="160" customWidth="1"/>
    <col min="11267" max="11267" width="1.7265625" style="160" customWidth="1"/>
    <col min="11268" max="11270" width="11.81640625" style="160" customWidth="1"/>
    <col min="11271" max="11272" width="10.81640625" style="160" customWidth="1"/>
    <col min="11273" max="11273" width="4.26953125" style="160" customWidth="1"/>
    <col min="11274" max="11520" width="11.453125" style="160"/>
    <col min="11521" max="11521" width="3.26953125" style="160" customWidth="1"/>
    <col min="11522" max="11522" width="43.26953125" style="160" customWidth="1"/>
    <col min="11523" max="11523" width="1.7265625" style="160" customWidth="1"/>
    <col min="11524" max="11526" width="11.81640625" style="160" customWidth="1"/>
    <col min="11527" max="11528" width="10.81640625" style="160" customWidth="1"/>
    <col min="11529" max="11529" width="4.26953125" style="160" customWidth="1"/>
    <col min="11530" max="11776" width="11.453125" style="160"/>
    <col min="11777" max="11777" width="3.26953125" style="160" customWidth="1"/>
    <col min="11778" max="11778" width="43.26953125" style="160" customWidth="1"/>
    <col min="11779" max="11779" width="1.7265625" style="160" customWidth="1"/>
    <col min="11780" max="11782" width="11.81640625" style="160" customWidth="1"/>
    <col min="11783" max="11784" width="10.81640625" style="160" customWidth="1"/>
    <col min="11785" max="11785" width="4.26953125" style="160" customWidth="1"/>
    <col min="11786" max="12032" width="11.453125" style="160"/>
    <col min="12033" max="12033" width="3.26953125" style="160" customWidth="1"/>
    <col min="12034" max="12034" width="43.26953125" style="160" customWidth="1"/>
    <col min="12035" max="12035" width="1.7265625" style="160" customWidth="1"/>
    <col min="12036" max="12038" width="11.81640625" style="160" customWidth="1"/>
    <col min="12039" max="12040" width="10.81640625" style="160" customWidth="1"/>
    <col min="12041" max="12041" width="4.26953125" style="160" customWidth="1"/>
    <col min="12042" max="12288" width="11.453125" style="160"/>
    <col min="12289" max="12289" width="3.26953125" style="160" customWidth="1"/>
    <col min="12290" max="12290" width="43.26953125" style="160" customWidth="1"/>
    <col min="12291" max="12291" width="1.7265625" style="160" customWidth="1"/>
    <col min="12292" max="12294" width="11.81640625" style="160" customWidth="1"/>
    <col min="12295" max="12296" width="10.81640625" style="160" customWidth="1"/>
    <col min="12297" max="12297" width="4.26953125" style="160" customWidth="1"/>
    <col min="12298" max="12544" width="11.453125" style="160"/>
    <col min="12545" max="12545" width="3.26953125" style="160" customWidth="1"/>
    <col min="12546" max="12546" width="43.26953125" style="160" customWidth="1"/>
    <col min="12547" max="12547" width="1.7265625" style="160" customWidth="1"/>
    <col min="12548" max="12550" width="11.81640625" style="160" customWidth="1"/>
    <col min="12551" max="12552" width="10.81640625" style="160" customWidth="1"/>
    <col min="12553" max="12553" width="4.26953125" style="160" customWidth="1"/>
    <col min="12554" max="12800" width="11.453125" style="160"/>
    <col min="12801" max="12801" width="3.26953125" style="160" customWidth="1"/>
    <col min="12802" max="12802" width="43.26953125" style="160" customWidth="1"/>
    <col min="12803" max="12803" width="1.7265625" style="160" customWidth="1"/>
    <col min="12804" max="12806" width="11.81640625" style="160" customWidth="1"/>
    <col min="12807" max="12808" width="10.81640625" style="160" customWidth="1"/>
    <col min="12809" max="12809" width="4.26953125" style="160" customWidth="1"/>
    <col min="12810" max="13056" width="11.453125" style="160"/>
    <col min="13057" max="13057" width="3.26953125" style="160" customWidth="1"/>
    <col min="13058" max="13058" width="43.26953125" style="160" customWidth="1"/>
    <col min="13059" max="13059" width="1.7265625" style="160" customWidth="1"/>
    <col min="13060" max="13062" width="11.81640625" style="160" customWidth="1"/>
    <col min="13063" max="13064" width="10.81640625" style="160" customWidth="1"/>
    <col min="13065" max="13065" width="4.26953125" style="160" customWidth="1"/>
    <col min="13066" max="13312" width="11.453125" style="160"/>
    <col min="13313" max="13313" width="3.26953125" style="160" customWidth="1"/>
    <col min="13314" max="13314" width="43.26953125" style="160" customWidth="1"/>
    <col min="13315" max="13315" width="1.7265625" style="160" customWidth="1"/>
    <col min="13316" max="13318" width="11.81640625" style="160" customWidth="1"/>
    <col min="13319" max="13320" width="10.81640625" style="160" customWidth="1"/>
    <col min="13321" max="13321" width="4.26953125" style="160" customWidth="1"/>
    <col min="13322" max="13568" width="11.453125" style="160"/>
    <col min="13569" max="13569" width="3.26953125" style="160" customWidth="1"/>
    <col min="13570" max="13570" width="43.26953125" style="160" customWidth="1"/>
    <col min="13571" max="13571" width="1.7265625" style="160" customWidth="1"/>
    <col min="13572" max="13574" width="11.81640625" style="160" customWidth="1"/>
    <col min="13575" max="13576" width="10.81640625" style="160" customWidth="1"/>
    <col min="13577" max="13577" width="4.26953125" style="160" customWidth="1"/>
    <col min="13578" max="13824" width="11.453125" style="160"/>
    <col min="13825" max="13825" width="3.26953125" style="160" customWidth="1"/>
    <col min="13826" max="13826" width="43.26953125" style="160" customWidth="1"/>
    <col min="13827" max="13827" width="1.7265625" style="160" customWidth="1"/>
    <col min="13828" max="13830" width="11.81640625" style="160" customWidth="1"/>
    <col min="13831" max="13832" width="10.81640625" style="160" customWidth="1"/>
    <col min="13833" max="13833" width="4.26953125" style="160" customWidth="1"/>
    <col min="13834" max="14080" width="11.453125" style="160"/>
    <col min="14081" max="14081" width="3.26953125" style="160" customWidth="1"/>
    <col min="14082" max="14082" width="43.26953125" style="160" customWidth="1"/>
    <col min="14083" max="14083" width="1.7265625" style="160" customWidth="1"/>
    <col min="14084" max="14086" width="11.81640625" style="160" customWidth="1"/>
    <col min="14087" max="14088" width="10.81640625" style="160" customWidth="1"/>
    <col min="14089" max="14089" width="4.26953125" style="160" customWidth="1"/>
    <col min="14090" max="14336" width="11.453125" style="160"/>
    <col min="14337" max="14337" width="3.26953125" style="160" customWidth="1"/>
    <col min="14338" max="14338" width="43.26953125" style="160" customWidth="1"/>
    <col min="14339" max="14339" width="1.7265625" style="160" customWidth="1"/>
    <col min="14340" max="14342" width="11.81640625" style="160" customWidth="1"/>
    <col min="14343" max="14344" width="10.81640625" style="160" customWidth="1"/>
    <col min="14345" max="14345" width="4.26953125" style="160" customWidth="1"/>
    <col min="14346" max="14592" width="11.453125" style="160"/>
    <col min="14593" max="14593" width="3.26953125" style="160" customWidth="1"/>
    <col min="14594" max="14594" width="43.26953125" style="160" customWidth="1"/>
    <col min="14595" max="14595" width="1.7265625" style="160" customWidth="1"/>
    <col min="14596" max="14598" width="11.81640625" style="160" customWidth="1"/>
    <col min="14599" max="14600" width="10.81640625" style="160" customWidth="1"/>
    <col min="14601" max="14601" width="4.26953125" style="160" customWidth="1"/>
    <col min="14602" max="14848" width="11.453125" style="160"/>
    <col min="14849" max="14849" width="3.26953125" style="160" customWidth="1"/>
    <col min="14850" max="14850" width="43.26953125" style="160" customWidth="1"/>
    <col min="14851" max="14851" width="1.7265625" style="160" customWidth="1"/>
    <col min="14852" max="14854" width="11.81640625" style="160" customWidth="1"/>
    <col min="14855" max="14856" width="10.81640625" style="160" customWidth="1"/>
    <col min="14857" max="14857" width="4.26953125" style="160" customWidth="1"/>
    <col min="14858" max="15104" width="11.453125" style="160"/>
    <col min="15105" max="15105" width="3.26953125" style="160" customWidth="1"/>
    <col min="15106" max="15106" width="43.26953125" style="160" customWidth="1"/>
    <col min="15107" max="15107" width="1.7265625" style="160" customWidth="1"/>
    <col min="15108" max="15110" width="11.81640625" style="160" customWidth="1"/>
    <col min="15111" max="15112" width="10.81640625" style="160" customWidth="1"/>
    <col min="15113" max="15113" width="4.26953125" style="160" customWidth="1"/>
    <col min="15114" max="15360" width="11.453125" style="160"/>
    <col min="15361" max="15361" width="3.26953125" style="160" customWidth="1"/>
    <col min="15362" max="15362" width="43.26953125" style="160" customWidth="1"/>
    <col min="15363" max="15363" width="1.7265625" style="160" customWidth="1"/>
    <col min="15364" max="15366" width="11.81640625" style="160" customWidth="1"/>
    <col min="15367" max="15368" width="10.81640625" style="160" customWidth="1"/>
    <col min="15369" max="15369" width="4.26953125" style="160" customWidth="1"/>
    <col min="15370" max="15616" width="11.453125" style="160"/>
    <col min="15617" max="15617" width="3.26953125" style="160" customWidth="1"/>
    <col min="15618" max="15618" width="43.26953125" style="160" customWidth="1"/>
    <col min="15619" max="15619" width="1.7265625" style="160" customWidth="1"/>
    <col min="15620" max="15622" width="11.81640625" style="160" customWidth="1"/>
    <col min="15623" max="15624" width="10.81640625" style="160" customWidth="1"/>
    <col min="15625" max="15625" width="4.26953125" style="160" customWidth="1"/>
    <col min="15626" max="15872" width="11.453125" style="160"/>
    <col min="15873" max="15873" width="3.26953125" style="160" customWidth="1"/>
    <col min="15874" max="15874" width="43.26953125" style="160" customWidth="1"/>
    <col min="15875" max="15875" width="1.7265625" style="160" customWidth="1"/>
    <col min="15876" max="15878" width="11.81640625" style="160" customWidth="1"/>
    <col min="15879" max="15880" width="10.81640625" style="160" customWidth="1"/>
    <col min="15881" max="15881" width="4.26953125" style="160" customWidth="1"/>
    <col min="15882" max="16128" width="11.453125" style="160"/>
    <col min="16129" max="16129" width="3.26953125" style="160" customWidth="1"/>
    <col min="16130" max="16130" width="43.26953125" style="160" customWidth="1"/>
    <col min="16131" max="16131" width="1.7265625" style="160" customWidth="1"/>
    <col min="16132" max="16134" width="11.81640625" style="160" customWidth="1"/>
    <col min="16135" max="16136" width="10.81640625" style="160" customWidth="1"/>
    <col min="16137" max="16137" width="4.26953125" style="160" customWidth="1"/>
    <col min="16138" max="16384" width="11.453125" style="160"/>
  </cols>
  <sheetData>
    <row r="1" spans="1:14" ht="18" customHeight="1" thickBot="1" x14ac:dyDescent="0.25">
      <c r="A1" s="158"/>
      <c r="B1" s="159"/>
      <c r="C1" s="159"/>
      <c r="D1" s="276" t="s">
        <v>0</v>
      </c>
      <c r="E1" s="277"/>
      <c r="F1" s="278"/>
      <c r="G1" s="276" t="s">
        <v>3</v>
      </c>
      <c r="H1" s="279"/>
      <c r="I1" s="280" t="s">
        <v>1</v>
      </c>
    </row>
    <row r="2" spans="1:14" ht="15.75" customHeight="1" x14ac:dyDescent="0.3">
      <c r="A2" s="161"/>
      <c r="B2" s="162" t="s">
        <v>142</v>
      </c>
      <c r="C2" s="163"/>
      <c r="D2" s="164" t="s">
        <v>2</v>
      </c>
      <c r="E2" s="165" t="s">
        <v>137</v>
      </c>
      <c r="F2" s="166" t="s">
        <v>138</v>
      </c>
      <c r="G2" s="167" t="s">
        <v>137</v>
      </c>
      <c r="H2" s="168" t="s">
        <v>138</v>
      </c>
      <c r="I2" s="281"/>
    </row>
    <row r="3" spans="1:14" ht="16.5" customHeight="1" x14ac:dyDescent="0.2">
      <c r="A3" s="169"/>
      <c r="B3" s="170"/>
      <c r="C3" s="163"/>
      <c r="D3" s="171" t="s">
        <v>4</v>
      </c>
      <c r="E3" s="172" t="s">
        <v>4</v>
      </c>
      <c r="F3" s="173" t="str">
        <f>E3</f>
        <v xml:space="preserve">Jan 2020 - </v>
      </c>
      <c r="G3" s="174"/>
      <c r="H3" s="175"/>
      <c r="I3" s="281"/>
    </row>
    <row r="4" spans="1:14" ht="16" thickBot="1" x14ac:dyDescent="0.25">
      <c r="A4" s="176"/>
      <c r="B4" s="177"/>
      <c r="C4" s="178"/>
      <c r="D4" s="179">
        <v>44166</v>
      </c>
      <c r="E4" s="180">
        <v>44166</v>
      </c>
      <c r="F4" s="181">
        <f>E4</f>
        <v>44166</v>
      </c>
      <c r="G4" s="182" t="s">
        <v>5</v>
      </c>
      <c r="H4" s="183" t="s">
        <v>5</v>
      </c>
      <c r="I4" s="282"/>
    </row>
    <row r="5" spans="1:14" ht="11" thickBot="1" x14ac:dyDescent="0.25">
      <c r="A5" s="184">
        <v>1</v>
      </c>
      <c r="B5" s="185" t="s">
        <v>147</v>
      </c>
      <c r="C5" s="163"/>
      <c r="D5" s="186"/>
      <c r="E5" s="187"/>
      <c r="F5" s="187"/>
      <c r="G5" s="188"/>
      <c r="H5" s="189"/>
      <c r="I5" s="190"/>
    </row>
    <row r="6" spans="1:14" ht="12" customHeight="1" thickBot="1" x14ac:dyDescent="0.25">
      <c r="A6" s="191">
        <v>2</v>
      </c>
      <c r="B6" s="192" t="s">
        <v>148</v>
      </c>
      <c r="C6" s="163"/>
      <c r="D6" s="193">
        <f>SUM(D7:D11)</f>
        <v>0</v>
      </c>
      <c r="E6" s="194">
        <f>SUM(E7:E11)</f>
        <v>0</v>
      </c>
      <c r="F6" s="194">
        <f>SUM(F7:F11)</f>
        <v>0</v>
      </c>
      <c r="G6" s="193">
        <f>E6-D6</f>
        <v>0</v>
      </c>
      <c r="H6" s="195">
        <f>F6-D6</f>
        <v>0</v>
      </c>
      <c r="I6" s="196">
        <v>1</v>
      </c>
    </row>
    <row r="7" spans="1:14" ht="12" customHeight="1" x14ac:dyDescent="0.2">
      <c r="A7" s="197" t="s">
        <v>149</v>
      </c>
      <c r="B7" s="198" t="s">
        <v>150</v>
      </c>
      <c r="C7" s="163"/>
      <c r="D7" s="199">
        <v>0</v>
      </c>
      <c r="E7" s="200"/>
      <c r="F7" s="200"/>
      <c r="G7" s="201">
        <f t="shared" ref="G7:G16" si="0">E7-D7</f>
        <v>0</v>
      </c>
      <c r="H7" s="202">
        <f t="shared" ref="H7:H16" si="1">F7-D7</f>
        <v>0</v>
      </c>
      <c r="I7" s="196"/>
    </row>
    <row r="8" spans="1:14" ht="12" customHeight="1" x14ac:dyDescent="0.2">
      <c r="A8" s="197" t="s">
        <v>151</v>
      </c>
      <c r="B8" s="198" t="s">
        <v>152</v>
      </c>
      <c r="C8" s="163"/>
      <c r="D8" s="199">
        <v>0</v>
      </c>
      <c r="E8" s="200"/>
      <c r="F8" s="200"/>
      <c r="G8" s="201">
        <f t="shared" si="0"/>
        <v>0</v>
      </c>
      <c r="H8" s="202">
        <f t="shared" si="1"/>
        <v>0</v>
      </c>
      <c r="I8" s="196"/>
    </row>
    <row r="9" spans="1:14" ht="12" customHeight="1" x14ac:dyDescent="0.2">
      <c r="A9" s="197" t="s">
        <v>153</v>
      </c>
      <c r="B9" s="198" t="s">
        <v>154</v>
      </c>
      <c r="C9" s="163"/>
      <c r="D9" s="199">
        <v>0</v>
      </c>
      <c r="E9" s="200"/>
      <c r="F9" s="200"/>
      <c r="G9" s="201">
        <f>E9-D9</f>
        <v>0</v>
      </c>
      <c r="H9" s="202">
        <f>F9-D9</f>
        <v>0</v>
      </c>
      <c r="I9" s="196"/>
    </row>
    <row r="10" spans="1:14" ht="12" customHeight="1" x14ac:dyDescent="0.2">
      <c r="A10" s="203" t="s">
        <v>155</v>
      </c>
      <c r="B10" s="198" t="s">
        <v>156</v>
      </c>
      <c r="C10" s="163"/>
      <c r="D10" s="199">
        <v>0</v>
      </c>
      <c r="E10" s="200"/>
      <c r="F10" s="200"/>
      <c r="G10" s="201">
        <f t="shared" si="0"/>
        <v>0</v>
      </c>
      <c r="H10" s="202">
        <f t="shared" si="1"/>
        <v>0</v>
      </c>
      <c r="I10" s="196"/>
    </row>
    <row r="11" spans="1:14" ht="12" customHeight="1" thickBot="1" x14ac:dyDescent="0.25">
      <c r="A11" s="203" t="s">
        <v>157</v>
      </c>
      <c r="B11" s="198" t="s">
        <v>158</v>
      </c>
      <c r="C11" s="163"/>
      <c r="D11" s="199">
        <v>0</v>
      </c>
      <c r="E11" s="200"/>
      <c r="F11" s="200"/>
      <c r="G11" s="201">
        <f t="shared" si="0"/>
        <v>0</v>
      </c>
      <c r="H11" s="202">
        <f t="shared" si="1"/>
        <v>0</v>
      </c>
      <c r="I11" s="196"/>
    </row>
    <row r="12" spans="1:14" ht="12" customHeight="1" thickBot="1" x14ac:dyDescent="0.25">
      <c r="A12" s="191">
        <v>3</v>
      </c>
      <c r="B12" s="192" t="s">
        <v>159</v>
      </c>
      <c r="C12" s="163"/>
      <c r="D12" s="204">
        <v>0</v>
      </c>
      <c r="E12" s="205"/>
      <c r="F12" s="205"/>
      <c r="G12" s="193">
        <f>E12-D12</f>
        <v>0</v>
      </c>
      <c r="H12" s="195">
        <f t="shared" si="1"/>
        <v>0</v>
      </c>
      <c r="I12" s="196"/>
    </row>
    <row r="13" spans="1:14" ht="12" customHeight="1" thickBot="1" x14ac:dyDescent="0.25">
      <c r="A13" s="191">
        <v>4</v>
      </c>
      <c r="B13" s="192" t="s">
        <v>160</v>
      </c>
      <c r="C13" s="163"/>
      <c r="D13" s="204">
        <v>0</v>
      </c>
      <c r="E13" s="205"/>
      <c r="F13" s="205"/>
      <c r="G13" s="193">
        <f t="shared" si="0"/>
        <v>0</v>
      </c>
      <c r="H13" s="195">
        <f t="shared" si="1"/>
        <v>0</v>
      </c>
      <c r="I13" s="196">
        <v>2</v>
      </c>
    </row>
    <row r="14" spans="1:14" ht="12" customHeight="1" thickBot="1" x14ac:dyDescent="0.25">
      <c r="A14" s="191">
        <v>5</v>
      </c>
      <c r="B14" s="192" t="s">
        <v>161</v>
      </c>
      <c r="C14" s="163"/>
      <c r="D14" s="204">
        <v>0</v>
      </c>
      <c r="E14" s="205"/>
      <c r="F14" s="205"/>
      <c r="G14" s="193">
        <f t="shared" si="0"/>
        <v>0</v>
      </c>
      <c r="H14" s="195">
        <f t="shared" si="1"/>
        <v>0</v>
      </c>
      <c r="I14" s="196">
        <v>3</v>
      </c>
    </row>
    <row r="15" spans="1:14" ht="12" customHeight="1" thickBot="1" x14ac:dyDescent="0.25">
      <c r="A15" s="191">
        <v>6</v>
      </c>
      <c r="B15" s="192" t="s">
        <v>162</v>
      </c>
      <c r="C15" s="163"/>
      <c r="D15" s="204">
        <v>0</v>
      </c>
      <c r="E15" s="205"/>
      <c r="F15" s="205"/>
      <c r="G15" s="193">
        <f t="shared" si="0"/>
        <v>0</v>
      </c>
      <c r="H15" s="195">
        <f t="shared" si="1"/>
        <v>0</v>
      </c>
      <c r="I15" s="196">
        <v>4</v>
      </c>
    </row>
    <row r="16" spans="1:14" s="209" customFormat="1" ht="12" customHeight="1" thickBot="1" x14ac:dyDescent="0.3">
      <c r="A16" s="206"/>
      <c r="B16" s="207" t="s">
        <v>163</v>
      </c>
      <c r="C16" s="208"/>
      <c r="D16" s="193">
        <f>D5+D6+D12+D13+D14+D15</f>
        <v>0</v>
      </c>
      <c r="E16" s="194">
        <f>F5+E6+E12+E13+E14+E15</f>
        <v>0</v>
      </c>
      <c r="F16" s="194">
        <f>H5+F6+F12+F13+F14+F15</f>
        <v>0</v>
      </c>
      <c r="G16" s="193">
        <f t="shared" si="0"/>
        <v>0</v>
      </c>
      <c r="H16" s="195">
        <f t="shared" si="1"/>
        <v>0</v>
      </c>
      <c r="I16" s="196"/>
      <c r="J16" s="208"/>
      <c r="K16" s="208"/>
      <c r="L16" s="208"/>
      <c r="M16" s="208"/>
      <c r="N16" s="208"/>
    </row>
    <row r="17" spans="1:14" ht="12" customHeight="1" thickBot="1" x14ac:dyDescent="0.25">
      <c r="A17" s="210"/>
      <c r="B17" s="211"/>
      <c r="C17" s="163"/>
      <c r="D17" s="212"/>
      <c r="E17" s="212"/>
      <c r="F17" s="212"/>
      <c r="G17" s="212"/>
      <c r="H17" s="212"/>
      <c r="I17" s="196"/>
      <c r="J17" s="163"/>
      <c r="K17" s="163"/>
      <c r="L17" s="163"/>
      <c r="M17" s="163"/>
      <c r="N17" s="163"/>
    </row>
    <row r="18" spans="1:14" ht="12" customHeight="1" thickBot="1" x14ac:dyDescent="0.25">
      <c r="A18" s="191">
        <v>7</v>
      </c>
      <c r="B18" s="192" t="s">
        <v>71</v>
      </c>
      <c r="C18" s="163"/>
      <c r="D18" s="204">
        <v>0</v>
      </c>
      <c r="E18" s="205"/>
      <c r="F18" s="205"/>
      <c r="G18" s="193">
        <f>E18-D18</f>
        <v>0</v>
      </c>
      <c r="H18" s="195">
        <f>F18-D18</f>
        <v>0</v>
      </c>
      <c r="I18" s="196">
        <v>5</v>
      </c>
    </row>
    <row r="19" spans="1:14" ht="12" customHeight="1" thickBot="1" x14ac:dyDescent="0.25">
      <c r="A19" s="191">
        <v>8</v>
      </c>
      <c r="B19" s="192" t="s">
        <v>79</v>
      </c>
      <c r="C19" s="163"/>
      <c r="D19" s="204">
        <v>0</v>
      </c>
      <c r="E19" s="205"/>
      <c r="F19" s="205"/>
      <c r="G19" s="193">
        <f t="shared" ref="G19:G34" si="2">E19-D19</f>
        <v>0</v>
      </c>
      <c r="H19" s="195">
        <f t="shared" ref="H19:H34" si="3">F19-D19</f>
        <v>0</v>
      </c>
      <c r="I19" s="196"/>
    </row>
    <row r="20" spans="1:14" ht="12" customHeight="1" thickBot="1" x14ac:dyDescent="0.25">
      <c r="A20" s="191">
        <v>9</v>
      </c>
      <c r="B20" s="192" t="s">
        <v>164</v>
      </c>
      <c r="C20" s="163"/>
      <c r="D20" s="193">
        <f>SUM(D21:D29)</f>
        <v>0</v>
      </c>
      <c r="E20" s="194">
        <f>SUM(E21:E29)</f>
        <v>0</v>
      </c>
      <c r="F20" s="194">
        <f>SUM(F21:F29)</f>
        <v>0</v>
      </c>
      <c r="G20" s="193">
        <f t="shared" si="2"/>
        <v>0</v>
      </c>
      <c r="H20" s="195">
        <f t="shared" si="3"/>
        <v>0</v>
      </c>
      <c r="I20" s="196">
        <v>6</v>
      </c>
    </row>
    <row r="21" spans="1:14" ht="12" customHeight="1" x14ac:dyDescent="0.2">
      <c r="A21" s="197" t="s">
        <v>165</v>
      </c>
      <c r="B21" s="198" t="s">
        <v>166</v>
      </c>
      <c r="C21" s="163"/>
      <c r="D21" s="199">
        <v>0</v>
      </c>
      <c r="E21" s="200"/>
      <c r="F21" s="200"/>
      <c r="G21" s="201">
        <f t="shared" si="2"/>
        <v>0</v>
      </c>
      <c r="H21" s="202">
        <f t="shared" si="3"/>
        <v>0</v>
      </c>
      <c r="I21" s="196"/>
    </row>
    <row r="22" spans="1:14" ht="12" customHeight="1" x14ac:dyDescent="0.2">
      <c r="A22" s="197" t="s">
        <v>167</v>
      </c>
      <c r="B22" s="198" t="s">
        <v>168</v>
      </c>
      <c r="C22" s="163"/>
      <c r="D22" s="199">
        <v>0</v>
      </c>
      <c r="E22" s="200"/>
      <c r="F22" s="200"/>
      <c r="G22" s="201">
        <f t="shared" si="2"/>
        <v>0</v>
      </c>
      <c r="H22" s="202">
        <f t="shared" si="3"/>
        <v>0</v>
      </c>
      <c r="I22" s="196"/>
    </row>
    <row r="23" spans="1:14" ht="12" customHeight="1" x14ac:dyDescent="0.2">
      <c r="A23" s="197" t="s">
        <v>169</v>
      </c>
      <c r="B23" s="198" t="s">
        <v>170</v>
      </c>
      <c r="C23" s="163"/>
      <c r="D23" s="199">
        <v>0</v>
      </c>
      <c r="E23" s="200"/>
      <c r="F23" s="200"/>
      <c r="G23" s="201">
        <f t="shared" si="2"/>
        <v>0</v>
      </c>
      <c r="H23" s="202">
        <f t="shared" si="3"/>
        <v>0</v>
      </c>
      <c r="I23" s="196"/>
    </row>
    <row r="24" spans="1:14" ht="12" customHeight="1" x14ac:dyDescent="0.2">
      <c r="A24" s="197" t="s">
        <v>171</v>
      </c>
      <c r="B24" s="198" t="s">
        <v>172</v>
      </c>
      <c r="C24" s="163"/>
      <c r="D24" s="199">
        <v>0</v>
      </c>
      <c r="E24" s="200"/>
      <c r="F24" s="200"/>
      <c r="G24" s="201">
        <f t="shared" si="2"/>
        <v>0</v>
      </c>
      <c r="H24" s="202">
        <f t="shared" si="3"/>
        <v>0</v>
      </c>
      <c r="I24" s="196"/>
    </row>
    <row r="25" spans="1:14" ht="12" customHeight="1" x14ac:dyDescent="0.2">
      <c r="A25" s="197" t="s">
        <v>173</v>
      </c>
      <c r="B25" s="198" t="s">
        <v>174</v>
      </c>
      <c r="C25" s="163"/>
      <c r="D25" s="199">
        <v>0</v>
      </c>
      <c r="E25" s="200"/>
      <c r="F25" s="200"/>
      <c r="G25" s="201">
        <f t="shared" si="2"/>
        <v>0</v>
      </c>
      <c r="H25" s="202">
        <f t="shared" si="3"/>
        <v>0</v>
      </c>
      <c r="I25" s="196"/>
    </row>
    <row r="26" spans="1:14" ht="12" customHeight="1" x14ac:dyDescent="0.2">
      <c r="A26" s="197" t="s">
        <v>175</v>
      </c>
      <c r="B26" s="198" t="s">
        <v>176</v>
      </c>
      <c r="C26" s="163"/>
      <c r="D26" s="199">
        <v>0</v>
      </c>
      <c r="E26" s="200"/>
      <c r="F26" s="200"/>
      <c r="G26" s="201">
        <f t="shared" si="2"/>
        <v>0</v>
      </c>
      <c r="H26" s="202">
        <f t="shared" si="3"/>
        <v>0</v>
      </c>
      <c r="I26" s="196"/>
    </row>
    <row r="27" spans="1:14" ht="12" customHeight="1" x14ac:dyDescent="0.2">
      <c r="A27" s="197" t="s">
        <v>177</v>
      </c>
      <c r="B27" s="198" t="s">
        <v>178</v>
      </c>
      <c r="C27" s="163"/>
      <c r="D27" s="199">
        <v>0</v>
      </c>
      <c r="E27" s="200"/>
      <c r="F27" s="200"/>
      <c r="G27" s="201">
        <f t="shared" si="2"/>
        <v>0</v>
      </c>
      <c r="H27" s="202">
        <f t="shared" si="3"/>
        <v>0</v>
      </c>
      <c r="I27" s="196"/>
    </row>
    <row r="28" spans="1:14" ht="12" customHeight="1" x14ac:dyDescent="0.2">
      <c r="A28" s="203" t="s">
        <v>179</v>
      </c>
      <c r="B28" s="198" t="s">
        <v>180</v>
      </c>
      <c r="C28" s="163"/>
      <c r="D28" s="199">
        <v>0</v>
      </c>
      <c r="E28" s="200"/>
      <c r="F28" s="200"/>
      <c r="G28" s="201">
        <f t="shared" si="2"/>
        <v>0</v>
      </c>
      <c r="H28" s="202">
        <f t="shared" si="3"/>
        <v>0</v>
      </c>
      <c r="I28" s="196"/>
    </row>
    <row r="29" spans="1:14" ht="12" customHeight="1" thickBot="1" x14ac:dyDescent="0.25">
      <c r="A29" s="203" t="s">
        <v>181</v>
      </c>
      <c r="B29" s="198" t="s">
        <v>182</v>
      </c>
      <c r="C29" s="163"/>
      <c r="D29" s="199">
        <v>0</v>
      </c>
      <c r="E29" s="200"/>
      <c r="F29" s="200"/>
      <c r="G29" s="201">
        <f t="shared" si="2"/>
        <v>0</v>
      </c>
      <c r="H29" s="202">
        <f t="shared" si="3"/>
        <v>0</v>
      </c>
      <c r="I29" s="196"/>
    </row>
    <row r="30" spans="1:14" ht="12" customHeight="1" thickBot="1" x14ac:dyDescent="0.25">
      <c r="A30" s="191">
        <v>10</v>
      </c>
      <c r="B30" s="192" t="s">
        <v>183</v>
      </c>
      <c r="C30" s="163"/>
      <c r="D30" s="204">
        <v>0</v>
      </c>
      <c r="E30" s="205"/>
      <c r="F30" s="205"/>
      <c r="G30" s="193">
        <f t="shared" si="2"/>
        <v>0</v>
      </c>
      <c r="H30" s="195">
        <f t="shared" si="3"/>
        <v>0</v>
      </c>
      <c r="I30" s="196"/>
    </row>
    <row r="31" spans="1:14" ht="12" customHeight="1" thickBot="1" x14ac:dyDescent="0.25">
      <c r="A31" s="191">
        <v>11</v>
      </c>
      <c r="B31" s="192" t="s">
        <v>184</v>
      </c>
      <c r="C31" s="163"/>
      <c r="D31" s="204">
        <v>0</v>
      </c>
      <c r="E31" s="205"/>
      <c r="F31" s="205"/>
      <c r="G31" s="193">
        <f t="shared" si="2"/>
        <v>0</v>
      </c>
      <c r="H31" s="195">
        <f t="shared" si="3"/>
        <v>0</v>
      </c>
      <c r="I31" s="196"/>
    </row>
    <row r="32" spans="1:14" s="209" customFormat="1" ht="12" customHeight="1" thickBot="1" x14ac:dyDescent="0.3">
      <c r="A32" s="206"/>
      <c r="B32" s="207" t="s">
        <v>185</v>
      </c>
      <c r="C32" s="208"/>
      <c r="D32" s="193">
        <f>D18+D19+D20+D30+D31</f>
        <v>0</v>
      </c>
      <c r="E32" s="194">
        <f>E18+E19+E20+E30+E31</f>
        <v>0</v>
      </c>
      <c r="F32" s="194">
        <f>F18+F19+F20+F30+F31</f>
        <v>0</v>
      </c>
      <c r="G32" s="193">
        <f t="shared" si="2"/>
        <v>0</v>
      </c>
      <c r="H32" s="195">
        <f t="shared" si="3"/>
        <v>0</v>
      </c>
      <c r="I32" s="196"/>
    </row>
    <row r="33" spans="1:9" s="209" customFormat="1" ht="6" customHeight="1" thickBot="1" x14ac:dyDescent="0.3">
      <c r="A33" s="213"/>
      <c r="B33" s="214"/>
      <c r="C33" s="208"/>
      <c r="D33" s="215"/>
      <c r="E33" s="215"/>
      <c r="F33" s="215"/>
      <c r="G33" s="215"/>
      <c r="H33" s="215"/>
      <c r="I33" s="196"/>
    </row>
    <row r="34" spans="1:9" s="209" customFormat="1" ht="12" customHeight="1" thickBot="1" x14ac:dyDescent="0.3">
      <c r="A34" s="206"/>
      <c r="B34" s="207" t="s">
        <v>135</v>
      </c>
      <c r="C34" s="208"/>
      <c r="D34" s="193">
        <f>D16-D32</f>
        <v>0</v>
      </c>
      <c r="E34" s="194">
        <f>E16-E32</f>
        <v>0</v>
      </c>
      <c r="F34" s="194">
        <f>F16-F32</f>
        <v>0</v>
      </c>
      <c r="G34" s="193">
        <f t="shared" si="2"/>
        <v>0</v>
      </c>
      <c r="H34" s="195">
        <f t="shared" si="3"/>
        <v>0</v>
      </c>
      <c r="I34" s="216"/>
    </row>
    <row r="35" spans="1:9" x14ac:dyDescent="0.2">
      <c r="A35" s="217"/>
      <c r="B35" s="163"/>
      <c r="C35" s="163"/>
      <c r="D35" s="218"/>
      <c r="E35" s="218"/>
      <c r="F35" s="218"/>
      <c r="H35" s="218"/>
      <c r="I35" s="219"/>
    </row>
    <row r="36" spans="1:9" ht="10.5" thickBot="1" x14ac:dyDescent="0.25">
      <c r="A36" s="217"/>
      <c r="B36" s="163"/>
      <c r="C36" s="163"/>
      <c r="D36" s="218"/>
      <c r="E36" s="218"/>
      <c r="F36" s="218"/>
      <c r="H36" s="218"/>
      <c r="I36" s="219"/>
    </row>
    <row r="37" spans="1:9" ht="16" thickBot="1" x14ac:dyDescent="0.25">
      <c r="A37" s="220" t="s">
        <v>141</v>
      </c>
      <c r="B37" s="221"/>
      <c r="C37" s="221"/>
      <c r="D37" s="222"/>
      <c r="E37" s="222"/>
      <c r="F37" s="222"/>
      <c r="G37" s="223"/>
      <c r="H37" s="223"/>
      <c r="I37" s="224">
        <v>7</v>
      </c>
    </row>
    <row r="38" spans="1:9" ht="11.25" customHeight="1" x14ac:dyDescent="0.2">
      <c r="A38" s="191">
        <v>1</v>
      </c>
      <c r="B38" s="192" t="s">
        <v>139</v>
      </c>
      <c r="C38" s="225"/>
      <c r="D38" s="226"/>
      <c r="E38" s="227"/>
      <c r="F38" s="227"/>
      <c r="G38" s="228">
        <f>+E38-D38</f>
        <v>0</v>
      </c>
      <c r="H38" s="229">
        <f>+F38-D38</f>
        <v>0</v>
      </c>
      <c r="I38" s="230"/>
    </row>
    <row r="39" spans="1:9" ht="11.25" customHeight="1" thickBot="1" x14ac:dyDescent="0.25">
      <c r="A39" s="231">
        <v>2</v>
      </c>
      <c r="B39" s="232" t="s">
        <v>140</v>
      </c>
      <c r="C39" s="233"/>
      <c r="D39" s="234"/>
      <c r="E39" s="235"/>
      <c r="F39" s="235"/>
      <c r="G39" s="236">
        <f>+E39-D39</f>
        <v>0</v>
      </c>
      <c r="H39" s="237">
        <f>+F39-D39</f>
        <v>0</v>
      </c>
      <c r="I39" s="238"/>
    </row>
    <row r="40" spans="1:9" ht="11.25" customHeight="1" thickBot="1" x14ac:dyDescent="0.25">
      <c r="A40" s="239"/>
      <c r="B40" s="239"/>
      <c r="C40" s="240"/>
      <c r="D40" s="241"/>
      <c r="E40" s="241"/>
      <c r="F40" s="241"/>
      <c r="G40" s="242">
        <f>+E40-D40</f>
        <v>0</v>
      </c>
      <c r="H40" s="242">
        <f>+F40-D40</f>
        <v>0</v>
      </c>
      <c r="I40" s="243"/>
    </row>
    <row r="41" spans="1:9" ht="20.25" customHeight="1" x14ac:dyDescent="0.35">
      <c r="A41" s="283" t="s">
        <v>136</v>
      </c>
      <c r="B41" s="284"/>
      <c r="C41" s="284"/>
      <c r="D41" s="284"/>
      <c r="E41" s="284"/>
      <c r="F41" s="284"/>
      <c r="G41" s="284"/>
      <c r="H41" s="284"/>
      <c r="I41" s="285"/>
    </row>
    <row r="42" spans="1:9" s="209" customFormat="1" ht="22.5" customHeight="1" x14ac:dyDescent="0.25">
      <c r="A42" s="244" t="s">
        <v>143</v>
      </c>
      <c r="B42" s="270" t="s">
        <v>145</v>
      </c>
      <c r="C42" s="271"/>
      <c r="D42" s="271"/>
      <c r="E42" s="271"/>
      <c r="F42" s="271"/>
      <c r="G42" s="271"/>
      <c r="H42" s="271"/>
      <c r="I42" s="272"/>
    </row>
    <row r="43" spans="1:9" ht="22.5" customHeight="1" x14ac:dyDescent="0.25">
      <c r="A43" s="244" t="s">
        <v>144</v>
      </c>
      <c r="B43" s="270" t="s">
        <v>146</v>
      </c>
      <c r="C43" s="271"/>
      <c r="D43" s="271"/>
      <c r="E43" s="271"/>
      <c r="F43" s="271"/>
      <c r="G43" s="271"/>
      <c r="H43" s="271"/>
      <c r="I43" s="272"/>
    </row>
    <row r="44" spans="1:9" ht="22.5" customHeight="1" x14ac:dyDescent="0.25">
      <c r="A44" s="244">
        <v>1</v>
      </c>
      <c r="B44" s="270"/>
      <c r="C44" s="271"/>
      <c r="D44" s="271"/>
      <c r="E44" s="271"/>
      <c r="F44" s="271"/>
      <c r="G44" s="271"/>
      <c r="H44" s="271"/>
      <c r="I44" s="272"/>
    </row>
    <row r="45" spans="1:9" ht="22.5" customHeight="1" x14ac:dyDescent="0.25">
      <c r="A45" s="244">
        <v>2</v>
      </c>
      <c r="B45" s="270"/>
      <c r="C45" s="271"/>
      <c r="D45" s="271"/>
      <c r="E45" s="271"/>
      <c r="F45" s="271"/>
      <c r="G45" s="271"/>
      <c r="H45" s="271"/>
      <c r="I45" s="272"/>
    </row>
    <row r="46" spans="1:9" s="209" customFormat="1" ht="22.5" customHeight="1" x14ac:dyDescent="0.25">
      <c r="A46" s="244">
        <v>3</v>
      </c>
      <c r="B46" s="270"/>
      <c r="C46" s="271"/>
      <c r="D46" s="271"/>
      <c r="E46" s="271"/>
      <c r="F46" s="271"/>
      <c r="G46" s="271"/>
      <c r="H46" s="271"/>
      <c r="I46" s="272"/>
    </row>
    <row r="47" spans="1:9" s="209" customFormat="1" ht="22.5" customHeight="1" x14ac:dyDescent="0.25">
      <c r="A47" s="245">
        <v>4</v>
      </c>
      <c r="B47" s="249"/>
      <c r="C47" s="250"/>
      <c r="D47" s="250"/>
      <c r="E47" s="250"/>
      <c r="F47" s="250"/>
      <c r="G47" s="250"/>
      <c r="H47" s="250"/>
      <c r="I47" s="251"/>
    </row>
    <row r="48" spans="1:9" s="209" customFormat="1" ht="22.5" customHeight="1" x14ac:dyDescent="0.25">
      <c r="A48" s="245">
        <v>5</v>
      </c>
      <c r="B48" s="249"/>
      <c r="C48" s="250"/>
      <c r="D48" s="250"/>
      <c r="E48" s="250"/>
      <c r="F48" s="250"/>
      <c r="G48" s="250"/>
      <c r="H48" s="250"/>
      <c r="I48" s="251"/>
    </row>
    <row r="49" spans="1:9" s="209" customFormat="1" ht="22.5" customHeight="1" x14ac:dyDescent="0.25">
      <c r="A49" s="245">
        <v>6</v>
      </c>
      <c r="B49" s="249"/>
      <c r="C49" s="250"/>
      <c r="D49" s="250"/>
      <c r="E49" s="250"/>
      <c r="F49" s="250"/>
      <c r="G49" s="250"/>
      <c r="H49" s="250"/>
      <c r="I49" s="251"/>
    </row>
    <row r="50" spans="1:9" s="209" customFormat="1" ht="22.5" customHeight="1" x14ac:dyDescent="0.25">
      <c r="A50" s="245">
        <v>7</v>
      </c>
      <c r="B50" s="249"/>
      <c r="C50" s="250"/>
      <c r="D50" s="250"/>
      <c r="E50" s="250"/>
      <c r="F50" s="250"/>
      <c r="G50" s="250"/>
      <c r="H50" s="250"/>
      <c r="I50" s="251"/>
    </row>
    <row r="51" spans="1:9" s="209" customFormat="1" ht="22.5" customHeight="1" x14ac:dyDescent="0.25">
      <c r="A51" s="245">
        <v>8</v>
      </c>
      <c r="B51" s="249"/>
      <c r="C51" s="250"/>
      <c r="D51" s="250"/>
      <c r="E51" s="250"/>
      <c r="F51" s="250"/>
      <c r="G51" s="250"/>
      <c r="H51" s="250"/>
      <c r="I51" s="251"/>
    </row>
    <row r="52" spans="1:9" s="209" customFormat="1" ht="22.5" customHeight="1" x14ac:dyDescent="0.25">
      <c r="A52" s="245">
        <v>9</v>
      </c>
      <c r="B52" s="249"/>
      <c r="C52" s="250"/>
      <c r="D52" s="250"/>
      <c r="E52" s="250"/>
      <c r="F52" s="250"/>
      <c r="G52" s="250"/>
      <c r="H52" s="250"/>
      <c r="I52" s="251"/>
    </row>
    <row r="53" spans="1:9" ht="22.5" customHeight="1" thickBot="1" x14ac:dyDescent="0.3">
      <c r="A53" s="246">
        <v>10</v>
      </c>
      <c r="B53" s="273"/>
      <c r="C53" s="274"/>
      <c r="D53" s="274"/>
      <c r="E53" s="274"/>
      <c r="F53" s="274"/>
      <c r="G53" s="274"/>
      <c r="H53" s="274"/>
      <c r="I53" s="275"/>
    </row>
    <row r="54" spans="1:9" x14ac:dyDescent="0.2">
      <c r="A54" s="217"/>
      <c r="B54" s="163"/>
      <c r="C54" s="163"/>
      <c r="D54" s="218"/>
      <c r="E54" s="218"/>
      <c r="F54" s="218"/>
      <c r="H54" s="218"/>
    </row>
  </sheetData>
  <sheetProtection sheet="1" selectLockedCells="1"/>
  <mergeCells count="10">
    <mergeCell ref="B44:I44"/>
    <mergeCell ref="B45:I45"/>
    <mergeCell ref="B46:I46"/>
    <mergeCell ref="B53:I53"/>
    <mergeCell ref="D1:F1"/>
    <mergeCell ref="G1:H1"/>
    <mergeCell ref="I1:I4"/>
    <mergeCell ref="A41:I41"/>
    <mergeCell ref="B42:I42"/>
    <mergeCell ref="B43:I43"/>
  </mergeCells>
  <conditionalFormatting sqref="C40">
    <cfRule type="cellIs" dxfId="0" priority="1" stopIfTrue="1" operator="equal">
      <formula>"&lt; 100"</formula>
    </cfRule>
  </conditionalFormatting>
  <pageMargins left="0.23622047244094491" right="0.23622047244094491" top="0.74803149606299213" bottom="0.74803149606299213" header="0.31496062992125984" footer="0.31496062992125984"/>
  <pageSetup paperSize="9" scale="92" fitToHeight="0" orientation="portrait" r:id="rId1"/>
  <headerFooter alignWithMargins="0">
    <oddHeader>&amp;C&amp;"Arial,Fett"&amp;12Auswirkungen Coronavirus-Krise</oddHeader>
    <oddFooter>&amp;L&amp;F &amp;A&amp;CSenator für Kultur&amp;R&amp;P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Hinweise</vt:lpstr>
      <vt:lpstr>GuV Darstellung</vt:lpstr>
      <vt:lpstr>EinAus Darstellung</vt:lpstr>
      <vt:lpstr>'EinAus Darstellung'!Druckbereich</vt:lpstr>
      <vt:lpstr>'EinAus Darstellung'!Drucktitel</vt:lpstr>
      <vt:lpstr>'GuV Darstellung'!Drucktitel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Kindscher, Christian (Kultur)</dc:creator>
  <cp:lastModifiedBy>Kindscher, Christian (Kultur)</cp:lastModifiedBy>
  <cp:lastPrinted>2020-04-29T08:39:20Z</cp:lastPrinted>
  <dcterms:created xsi:type="dcterms:W3CDTF">2020-04-28T06:33:21Z</dcterms:created>
  <dcterms:modified xsi:type="dcterms:W3CDTF">2020-04-29T08:41:50Z</dcterms:modified>
</cp:coreProperties>
</file>